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M:\PromozioneEInnovazione\AREA SVILUPPO DELLE IMPRESE\BANDI 2023\TURISMO_Turismo in bici e Certificazioni\MODULISTICA TURISMO IN BICI\"/>
    </mc:Choice>
  </mc:AlternateContent>
  <xr:revisionPtr revIDLastSave="0" documentId="13_ncr:1_{044A5B53-C122-4D00-83D5-EEEFEEA64A0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glio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7" i="1" l="1"/>
  <c r="F13" i="1" l="1"/>
  <c r="F17" i="1"/>
  <c r="F21" i="1"/>
  <c r="F31" i="1"/>
  <c r="F35" i="1"/>
  <c r="F51" i="1"/>
  <c r="F43" i="1"/>
  <c r="F39" i="1"/>
  <c r="F22" i="1" l="1"/>
  <c r="F47" i="1" l="1"/>
  <c r="G31" i="1" s="1"/>
  <c r="G35" i="1" l="1"/>
  <c r="F52" i="1"/>
  <c r="G23" i="1" s="1"/>
  <c r="G39" i="1"/>
  <c r="G51" i="1"/>
  <c r="G47" i="1"/>
  <c r="G27" i="1"/>
  <c r="G43" i="1"/>
  <c r="F23" i="1" l="1"/>
  <c r="F53" i="1" s="1"/>
  <c r="F54" i="1" s="1"/>
</calcChain>
</file>

<file path=xl/sharedStrings.xml><?xml version="1.0" encoding="utf-8"?>
<sst xmlns="http://schemas.openxmlformats.org/spreadsheetml/2006/main" count="36" uniqueCount="36">
  <si>
    <t>Denominazione impresa</t>
  </si>
  <si>
    <t>Codice fiscale/Partita IVA</t>
  </si>
  <si>
    <t>Provincia della sede oggetto dell'intervento</t>
  </si>
  <si>
    <t>Voce di spesa del Bando</t>
  </si>
  <si>
    <t>Descrizione spesa</t>
  </si>
  <si>
    <t>Codice fiscale fornitore</t>
  </si>
  <si>
    <t>Importo (Iva esclusa)</t>
  </si>
  <si>
    <t>SPESE OBBLIGATORIE ( almeno una )</t>
  </si>
  <si>
    <t>TOTALE L )</t>
  </si>
  <si>
    <t>TOTALE I )</t>
  </si>
  <si>
    <t>TOTALE H )</t>
  </si>
  <si>
    <t>TOTALE G )</t>
  </si>
  <si>
    <t>TOTALE F )</t>
  </si>
  <si>
    <t>TOTALE E )</t>
  </si>
  <si>
    <t>TOTALE D )</t>
  </si>
  <si>
    <t>TOTALE C )</t>
  </si>
  <si>
    <t>TOTALE B )</t>
  </si>
  <si>
    <t>TOTALE A )</t>
  </si>
  <si>
    <t>A )   Spese per la realizzazione di azioni di comunicazione e/o di promozione</t>
  </si>
  <si>
    <t>B )    Spese per adesione a club di prodotto/collezioni verticali</t>
  </si>
  <si>
    <t xml:space="preserve">C )        Spese per la partecipazione ad eventi e fiere del settore cicloturistico.
</t>
  </si>
  <si>
    <t>D )        Interventi finalizzati alla riconversione delle strutture ricettive in bike-hotel</t>
  </si>
  <si>
    <t>E )       Acquisto di biciclette, e-bike, cargo-bike e relative dotazioni di sicurezza (es. acquisto di caschi, luci, campanelli, etc.) o contratti  (a canone)  di noleggio/leasing e manutenzione di biciclette, e-bike, cargo-bike</t>
  </si>
  <si>
    <t>F )       Acquisto e installazione di attrezzature necessarie all’alloggio delle biciclette e per lo stallo in sicurezza</t>
  </si>
  <si>
    <t xml:space="preserve">G )       Implementazione di servizi complementari e di supporto al cicloturista, </t>
  </si>
  <si>
    <t xml:space="preserve">L )    Formazione del personale </t>
  </si>
  <si>
    <t xml:space="preserve">TOTALE SPESE AMMISSIBILI (investimento minimo richiesto: 3.000 € ) </t>
  </si>
  <si>
    <t>CONTRIBUTO RICHIESTO ( contributo del 70% delle spese ammissibili, Max Contributo 15.000 € )</t>
  </si>
  <si>
    <t xml:space="preserve"> </t>
  </si>
  <si>
    <t>I )      Spese per implementazioni e aggiornamenti sito web</t>
  </si>
  <si>
    <t>H )       Consulenza strategica e tecnica</t>
  </si>
  <si>
    <t>Totale spese OBBLIGATORIE dichiarate (A+B+C)</t>
  </si>
  <si>
    <t>Totale spese OBBLIGATORIE ammissibili (A+B+C)</t>
  </si>
  <si>
    <t xml:space="preserve">TOTALE SPESE  DICHIARATE (investimento minimo richiesto: 3.000 € ) </t>
  </si>
  <si>
    <r>
      <t xml:space="preserve">ALLEGATO  B- Bando Turismo in Bici
</t>
    </r>
    <r>
      <rPr>
        <b/>
        <sz val="14"/>
        <color rgb="FFFF0000"/>
        <rFont val="Calibri"/>
        <family val="2"/>
      </rPr>
      <t>Prospetto delle spese (da allegare alla presentazione della candidatura con i relativi preventivi)</t>
    </r>
  </si>
  <si>
    <t>Nome del fornitore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</si>
</sst>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#,##0.00\ &quot;€&quot;"/>
  </numFmts>
  <fonts count="11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1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 diagonalUp="1">
      <left style="thin">
        <color rgb="FF000000"/>
      </left>
      <right style="thin">
        <color rgb="FF000000"/>
      </right>
      <top/>
      <bottom/>
      <diagonal style="thin">
        <color rgb="FF000000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thin">
        <color rgb="FF000000"/>
      </right>
      <top/>
      <bottom/>
      <diagonal style="thin">
        <color rgb="FF000000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6" fillId="4" borderId="26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164" fontId="10" fillId="4" borderId="29" xfId="0" applyNumberFormat="1" applyFont="1" applyFill="1" applyBorder="1" applyAlignment="1" applyProtection="1">
      <alignment vertical="center" wrapText="1"/>
      <protection hidden="1"/>
    </xf>
    <xf numFmtId="164" fontId="5" fillId="4" borderId="29" xfId="0" applyNumberFormat="1" applyFont="1" applyFill="1" applyBorder="1" applyAlignment="1" applyProtection="1">
      <alignment vertical="center" wrapText="1"/>
      <protection hidden="1"/>
    </xf>
    <xf numFmtId="165" fontId="7" fillId="4" borderId="35" xfId="0" applyNumberFormat="1" applyFont="1" applyFill="1" applyBorder="1" applyAlignment="1" applyProtection="1">
      <alignment horizontal="center" vertical="center" wrapText="1"/>
      <protection hidden="1"/>
    </xf>
    <xf numFmtId="164" fontId="7" fillId="4" borderId="29" xfId="0" applyNumberFormat="1" applyFont="1" applyFill="1" applyBorder="1" applyAlignment="1" applyProtection="1">
      <alignment horizontal="center" vertical="center" wrapText="1"/>
      <protection hidden="1"/>
    </xf>
    <xf numFmtId="164" fontId="7" fillId="3" borderId="29" xfId="0" applyNumberFormat="1" applyFont="1" applyFill="1" applyBorder="1" applyAlignment="1" applyProtection="1">
      <alignment horizontal="right" vertical="center"/>
      <protection hidden="1"/>
    </xf>
    <xf numFmtId="164" fontId="5" fillId="0" borderId="2" xfId="0" applyNumberFormat="1" applyFont="1" applyBorder="1" applyAlignment="1" applyProtection="1">
      <alignment horizontal="center" vertical="center" wrapText="1"/>
      <protection hidden="1"/>
    </xf>
    <xf numFmtId="164" fontId="7" fillId="0" borderId="2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Protection="1">
      <protection locked="0"/>
    </xf>
    <xf numFmtId="0" fontId="4" fillId="0" borderId="1" xfId="0" applyFont="1" applyBorder="1" applyAlignment="1">
      <alignment horizontal="right" vertical="center" wrapText="1"/>
    </xf>
    <xf numFmtId="0" fontId="5" fillId="4" borderId="6" xfId="0" applyFont="1" applyFill="1" applyBorder="1" applyAlignment="1" applyProtection="1">
      <alignment vertical="center"/>
      <protection locked="0"/>
    </xf>
    <xf numFmtId="49" fontId="5" fillId="4" borderId="6" xfId="0" applyNumberFormat="1" applyFont="1" applyFill="1" applyBorder="1" applyAlignment="1" applyProtection="1">
      <alignment vertical="center"/>
      <protection locked="0"/>
    </xf>
    <xf numFmtId="164" fontId="5" fillId="4" borderId="7" xfId="0" applyNumberFormat="1" applyFont="1" applyFill="1" applyBorder="1" applyAlignment="1" applyProtection="1">
      <alignment vertical="center" wrapText="1"/>
      <protection locked="0"/>
    </xf>
    <xf numFmtId="0" fontId="5" fillId="4" borderId="5" xfId="0" applyFont="1" applyFill="1" applyBorder="1" applyAlignment="1" applyProtection="1">
      <alignment vertical="center"/>
      <protection locked="0"/>
    </xf>
    <xf numFmtId="49" fontId="5" fillId="4" borderId="5" xfId="0" applyNumberFormat="1" applyFont="1" applyFill="1" applyBorder="1" applyAlignment="1" applyProtection="1">
      <alignment vertical="center"/>
      <protection locked="0"/>
    </xf>
    <xf numFmtId="164" fontId="5" fillId="4" borderId="13" xfId="0" applyNumberFormat="1" applyFont="1" applyFill="1" applyBorder="1" applyAlignment="1" applyProtection="1">
      <alignment vertical="center" wrapText="1"/>
      <protection locked="0"/>
    </xf>
    <xf numFmtId="0" fontId="5" fillId="4" borderId="31" xfId="0" applyFont="1" applyFill="1" applyBorder="1" applyAlignment="1" applyProtection="1">
      <alignment vertical="center"/>
      <protection locked="0"/>
    </xf>
    <xf numFmtId="49" fontId="5" fillId="4" borderId="31" xfId="0" applyNumberFormat="1" applyFont="1" applyFill="1" applyBorder="1" applyAlignment="1" applyProtection="1">
      <alignment vertical="center"/>
      <protection locked="0"/>
    </xf>
    <xf numFmtId="164" fontId="5" fillId="4" borderId="32" xfId="0" applyNumberFormat="1" applyFont="1" applyFill="1" applyBorder="1" applyAlignment="1" applyProtection="1">
      <alignment vertical="center" wrapText="1"/>
      <protection locked="0"/>
    </xf>
    <xf numFmtId="0" fontId="5" fillId="4" borderId="30" xfId="0" applyFont="1" applyFill="1" applyBorder="1" applyAlignment="1" applyProtection="1">
      <alignment vertical="center"/>
      <protection locked="0"/>
    </xf>
    <xf numFmtId="49" fontId="5" fillId="4" borderId="30" xfId="0" applyNumberFormat="1" applyFont="1" applyFill="1" applyBorder="1" applyAlignment="1" applyProtection="1">
      <alignment vertical="center"/>
      <protection locked="0"/>
    </xf>
    <xf numFmtId="164" fontId="5" fillId="4" borderId="8" xfId="0" applyNumberFormat="1" applyFont="1" applyFill="1" applyBorder="1" applyAlignment="1" applyProtection="1">
      <alignment vertical="center" wrapText="1"/>
      <protection locked="0"/>
    </xf>
    <xf numFmtId="0" fontId="5" fillId="3" borderId="6" xfId="0" applyFont="1" applyFill="1" applyBorder="1" applyAlignment="1" applyProtection="1">
      <alignment vertical="center"/>
      <protection locked="0"/>
    </xf>
    <xf numFmtId="49" fontId="5" fillId="3" borderId="6" xfId="0" applyNumberFormat="1" applyFont="1" applyFill="1" applyBorder="1" applyAlignment="1" applyProtection="1">
      <alignment vertical="center"/>
      <protection locked="0"/>
    </xf>
    <xf numFmtId="164" fontId="5" fillId="3" borderId="13" xfId="0" applyNumberFormat="1" applyFont="1" applyFill="1" applyBorder="1" applyAlignment="1" applyProtection="1">
      <alignment vertical="center" wrapText="1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49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31" xfId="0" applyFont="1" applyFill="1" applyBorder="1" applyAlignment="1" applyProtection="1">
      <alignment vertical="center"/>
      <protection locked="0"/>
    </xf>
    <xf numFmtId="49" fontId="5" fillId="3" borderId="31" xfId="0" applyNumberFormat="1" applyFont="1" applyFill="1" applyBorder="1" applyAlignment="1" applyProtection="1">
      <alignment vertical="center"/>
      <protection locked="0"/>
    </xf>
    <xf numFmtId="164" fontId="5" fillId="3" borderId="32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Protection="1">
      <protection locked="0"/>
    </xf>
    <xf numFmtId="164" fontId="5" fillId="3" borderId="7" xfId="0" applyNumberFormat="1" applyFont="1" applyFill="1" applyBorder="1" applyAlignment="1" applyProtection="1">
      <alignment vertical="center" wrapText="1"/>
      <protection locked="0"/>
    </xf>
    <xf numFmtId="0" fontId="0" fillId="0" borderId="1" xfId="0" applyBorder="1"/>
    <xf numFmtId="0" fontId="0" fillId="0" borderId="0" xfId="0" applyAlignment="1">
      <alignment horizontal="center"/>
    </xf>
    <xf numFmtId="0" fontId="1" fillId="0" borderId="0" xfId="0" applyFont="1"/>
    <xf numFmtId="0" fontId="5" fillId="0" borderId="9" xfId="0" applyFont="1" applyBorder="1" applyAlignment="1" applyProtection="1">
      <alignment horizontal="left" wrapText="1"/>
      <protection locked="0"/>
    </xf>
    <xf numFmtId="49" fontId="5" fillId="0" borderId="16" xfId="0" applyNumberFormat="1" applyFont="1" applyBorder="1" applyAlignment="1" applyProtection="1">
      <alignment horizontal="left" wrapText="1"/>
      <protection locked="0"/>
    </xf>
    <xf numFmtId="0" fontId="5" fillId="0" borderId="27" xfId="0" applyFont="1" applyBorder="1" applyAlignment="1" applyProtection="1">
      <alignment horizontal="left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2" fillId="0" borderId="18" xfId="0" applyFont="1" applyBorder="1" applyAlignment="1">
      <alignment horizontal="center" vertical="center" wrapText="1"/>
    </xf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0" fillId="0" borderId="0" xfId="0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/>
    <xf numFmtId="0" fontId="7" fillId="4" borderId="3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9" fillId="4" borderId="34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right" vertical="center" wrapText="1"/>
    </xf>
    <xf numFmtId="0" fontId="3" fillId="4" borderId="11" xfId="0" applyFont="1" applyFill="1" applyBorder="1"/>
    <xf numFmtId="0" fontId="3" fillId="4" borderId="12" xfId="0" applyFont="1" applyFill="1" applyBorder="1"/>
    <xf numFmtId="0" fontId="7" fillId="4" borderId="3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7" fillId="4" borderId="33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9" fillId="4" borderId="34" xfId="0" applyFont="1" applyFill="1" applyBorder="1" applyAlignment="1">
      <alignment horizontal="left" vertical="top" wrapText="1"/>
    </xf>
    <xf numFmtId="0" fontId="7" fillId="4" borderId="10" xfId="0" applyFont="1" applyFill="1" applyBorder="1" applyAlignment="1">
      <alignment horizontal="right" vertical="center"/>
    </xf>
    <xf numFmtId="0" fontId="9" fillId="4" borderId="11" xfId="0" applyFont="1" applyFill="1" applyBorder="1" applyAlignment="1">
      <alignment horizontal="right" vertical="center"/>
    </xf>
    <xf numFmtId="0" fontId="9" fillId="4" borderId="12" xfId="0" applyFont="1" applyFill="1" applyBorder="1" applyAlignment="1">
      <alignment horizontal="right" vertical="center"/>
    </xf>
    <xf numFmtId="0" fontId="7" fillId="3" borderId="10" xfId="0" applyFont="1" applyFill="1" applyBorder="1" applyAlignment="1">
      <alignment horizontal="right" vertical="center"/>
    </xf>
    <xf numFmtId="0" fontId="9" fillId="3" borderId="11" xfId="0" applyFont="1" applyFill="1" applyBorder="1" applyAlignment="1">
      <alignment horizontal="right" vertical="center"/>
    </xf>
    <xf numFmtId="0" fontId="9" fillId="3" borderId="12" xfId="0" applyFont="1" applyFill="1" applyBorder="1" applyAlignment="1">
      <alignment horizontal="right" vertical="center"/>
    </xf>
    <xf numFmtId="0" fontId="7" fillId="0" borderId="10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right" vertical="center" wrapText="1"/>
    </xf>
    <xf numFmtId="0" fontId="9" fillId="0" borderId="12" xfId="0" applyFont="1" applyBorder="1" applyAlignment="1">
      <alignment horizontal="right" vertical="center" wrapText="1"/>
    </xf>
    <xf numFmtId="0" fontId="7" fillId="3" borderId="3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34" xfId="0" applyFont="1" applyFill="1" applyBorder="1" applyAlignment="1">
      <alignment horizontal="left" vertical="center" wrapText="1"/>
    </xf>
    <xf numFmtId="0" fontId="5" fillId="0" borderId="0" xfId="0" applyFont="1" applyBorder="1" applyAlignment="1" applyProtection="1">
      <alignment horizontal="left" wrapText="1"/>
      <protection locked="0"/>
    </xf>
    <xf numFmtId="49" fontId="5" fillId="0" borderId="0" xfId="0" applyNumberFormat="1" applyFont="1" applyBorder="1" applyAlignment="1" applyProtection="1">
      <alignment horizontal="left" wrapText="1"/>
      <protection locked="0"/>
    </xf>
  </cellXfs>
  <cellStyles count="1">
    <cellStyle name="Normale" xfId="0" builtinId="0"/>
  </cellStyles>
  <dxfs count="7"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2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color theme="0"/>
      </font>
      <fill>
        <patternFill patternType="solid">
          <fgColor rgb="FFFF5050"/>
          <bgColor rgb="FFFF5050"/>
        </patternFill>
      </fill>
    </dxf>
  </dxfs>
  <tableStyles count="0" defaultTableStyle="TableStyleMedium2" defaultPivotStyle="PivotStyleLight16"/>
  <colors>
    <mruColors>
      <color rgb="FFFF5050"/>
      <color rgb="FFFD8955"/>
      <color rgb="FFFF7575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323850</xdr:colOff>
      <xdr:row>1</xdr:row>
      <xdr:rowOff>142875</xdr:rowOff>
    </xdr:from>
    <xdr:ext cx="3067050" cy="18954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1277600" y="1000125"/>
          <a:ext cx="3067050" cy="1895475"/>
        </a:xfrm>
        <a:prstGeom prst="rect">
          <a:avLst/>
        </a:prstGeom>
        <a:solidFill>
          <a:schemeClr val="lt1"/>
        </a:solidFill>
        <a:ln w="25400" cap="flat" cmpd="sng">
          <a:solidFill>
            <a:srgbClr val="C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Nota: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Nel caso sia necessario inserire un'ulteriore riga per una determinata voce di spesa, selezionare la seconda riga di ciascuna voce di spesa, cliccare il tasto destro del mouse e selezionare "Inserisci". Ad es., se voglio inserire un'ulteriore riga per la spesa "a)  beni e servizi strumentali alla realizzazione del progetto...", clicco sulla riga 14, clicco tasto dx, seleziono "Inserisci".</a:t>
          </a:r>
          <a:endParaRPr sz="1100">
            <a:solidFill>
              <a:srgbClr val="000000"/>
            </a:solidFill>
          </a:endParaRPr>
        </a:p>
      </xdr:txBody>
    </xdr:sp>
    <xdr:clientData fLocksWithSheet="0"/>
  </xdr:oneCellAnchor>
  <xdr:oneCellAnchor>
    <xdr:from>
      <xdr:col>1</xdr:col>
      <xdr:colOff>85725</xdr:colOff>
      <xdr:row>1</xdr:row>
      <xdr:rowOff>76200</xdr:rowOff>
    </xdr:from>
    <xdr:ext cx="1857375" cy="55245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0" y="266700"/>
          <a:ext cx="1857375" cy="5524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22"/>
  <sheetViews>
    <sheetView tabSelected="1" zoomScale="70" zoomScaleNormal="70" workbookViewId="0">
      <selection activeCell="D9" sqref="D9"/>
    </sheetView>
  </sheetViews>
  <sheetFormatPr defaultColWidth="14.44140625" defaultRowHeight="15" customHeight="1" x14ac:dyDescent="0.3"/>
  <cols>
    <col min="1" max="1" width="8.6640625" customWidth="1"/>
    <col min="2" max="2" width="75.6640625" customWidth="1"/>
    <col min="3" max="4" width="45.44140625" customWidth="1"/>
    <col min="5" max="5" width="24.88671875" customWidth="1"/>
    <col min="6" max="6" width="29.33203125" customWidth="1"/>
    <col min="7" max="7" width="11.6640625" customWidth="1"/>
    <col min="8" max="8" width="6.6640625" customWidth="1"/>
    <col min="9" max="9" width="17.33203125" customWidth="1"/>
    <col min="10" max="27" width="8.6640625" customWidth="1"/>
  </cols>
  <sheetData>
    <row r="1" spans="2:6" ht="15" customHeight="1" thickBot="1" x14ac:dyDescent="0.35"/>
    <row r="2" spans="2:6" ht="14.4" x14ac:dyDescent="0.3">
      <c r="B2" s="45" t="s">
        <v>34</v>
      </c>
      <c r="C2" s="46"/>
      <c r="D2" s="46"/>
      <c r="E2" s="46"/>
      <c r="F2" s="47"/>
    </row>
    <row r="3" spans="2:6" ht="14.4" x14ac:dyDescent="0.3">
      <c r="B3" s="48"/>
      <c r="C3" s="49"/>
      <c r="D3" s="49"/>
      <c r="E3" s="49"/>
      <c r="F3" s="50"/>
    </row>
    <row r="4" spans="2:6" ht="32.25" customHeight="1" thickBot="1" x14ac:dyDescent="0.35">
      <c r="B4" s="51"/>
      <c r="C4" s="52"/>
      <c r="D4" s="52"/>
      <c r="E4" s="52"/>
      <c r="F4" s="53"/>
    </row>
    <row r="5" spans="2:6" ht="15.6" x14ac:dyDescent="0.3">
      <c r="B5" s="12" t="s">
        <v>0</v>
      </c>
      <c r="C5" s="38"/>
      <c r="D5" s="82"/>
      <c r="E5" s="62"/>
      <c r="F5" s="63"/>
    </row>
    <row r="6" spans="2:6" ht="15.6" x14ac:dyDescent="0.3">
      <c r="B6" s="12" t="s">
        <v>1</v>
      </c>
      <c r="C6" s="39"/>
      <c r="D6" s="83"/>
      <c r="E6" s="62"/>
      <c r="F6" s="63"/>
    </row>
    <row r="7" spans="2:6" ht="16.2" thickBot="1" x14ac:dyDescent="0.35">
      <c r="B7" s="12" t="s">
        <v>2</v>
      </c>
      <c r="C7" s="40"/>
      <c r="D7" s="82"/>
      <c r="E7" s="62"/>
      <c r="F7" s="63"/>
    </row>
    <row r="8" spans="2:6" ht="16.2" thickBot="1" x14ac:dyDescent="0.35">
      <c r="B8" s="64" t="s">
        <v>7</v>
      </c>
      <c r="C8" s="65"/>
      <c r="D8" s="65"/>
      <c r="E8" s="65"/>
      <c r="F8" s="66"/>
    </row>
    <row r="9" spans="2:6" thickBot="1" x14ac:dyDescent="0.35">
      <c r="B9" s="1" t="s">
        <v>3</v>
      </c>
      <c r="C9" s="2" t="s">
        <v>4</v>
      </c>
      <c r="D9" s="2" t="s">
        <v>35</v>
      </c>
      <c r="E9" s="2" t="s">
        <v>5</v>
      </c>
      <c r="F9" s="3" t="s">
        <v>6</v>
      </c>
    </row>
    <row r="10" spans="2:6" s="11" customFormat="1" ht="14.4" x14ac:dyDescent="0.3">
      <c r="B10" s="54" t="s">
        <v>18</v>
      </c>
      <c r="C10" s="13"/>
      <c r="D10" s="13"/>
      <c r="E10" s="14"/>
      <c r="F10" s="15"/>
    </row>
    <row r="11" spans="2:6" s="11" customFormat="1" ht="14.4" x14ac:dyDescent="0.3">
      <c r="B11" s="55"/>
      <c r="C11" s="16"/>
      <c r="D11" s="16"/>
      <c r="E11" s="17"/>
      <c r="F11" s="18"/>
    </row>
    <row r="12" spans="2:6" s="11" customFormat="1" thickBot="1" x14ac:dyDescent="0.35">
      <c r="B12" s="56"/>
      <c r="C12" s="19"/>
      <c r="D12" s="19"/>
      <c r="E12" s="20"/>
      <c r="F12" s="21"/>
    </row>
    <row r="13" spans="2:6" thickBot="1" x14ac:dyDescent="0.35">
      <c r="B13" s="57" t="s">
        <v>17</v>
      </c>
      <c r="C13" s="58"/>
      <c r="D13" s="58"/>
      <c r="E13" s="59"/>
      <c r="F13" s="4">
        <f>SUM(F10:F12)</f>
        <v>0</v>
      </c>
    </row>
    <row r="14" spans="2:6" s="11" customFormat="1" ht="14.4" x14ac:dyDescent="0.3">
      <c r="B14" s="60" t="s">
        <v>19</v>
      </c>
      <c r="C14" s="16"/>
      <c r="D14" s="16"/>
      <c r="E14" s="17"/>
      <c r="F14" s="18"/>
    </row>
    <row r="15" spans="2:6" s="11" customFormat="1" ht="14.4" x14ac:dyDescent="0.3">
      <c r="B15" s="61"/>
      <c r="C15" s="19"/>
      <c r="D15" s="19"/>
      <c r="E15" s="20"/>
      <c r="F15" s="21"/>
    </row>
    <row r="16" spans="2:6" s="11" customFormat="1" thickBot="1" x14ac:dyDescent="0.35">
      <c r="B16" s="56"/>
      <c r="C16" s="22"/>
      <c r="D16" s="22"/>
      <c r="E16" s="23"/>
      <c r="F16" s="24"/>
    </row>
    <row r="17" spans="2:11" thickBot="1" x14ac:dyDescent="0.35">
      <c r="B17" s="57" t="s">
        <v>16</v>
      </c>
      <c r="C17" s="58"/>
      <c r="D17" s="58"/>
      <c r="E17" s="59"/>
      <c r="F17" s="5">
        <f>SUM(F14:F16)</f>
        <v>0</v>
      </c>
    </row>
    <row r="18" spans="2:11" s="11" customFormat="1" ht="15" customHeight="1" x14ac:dyDescent="0.3">
      <c r="B18" s="67" t="s">
        <v>20</v>
      </c>
      <c r="C18" s="16"/>
      <c r="D18" s="16"/>
      <c r="E18" s="17"/>
      <c r="F18" s="18"/>
    </row>
    <row r="19" spans="2:11" s="11" customFormat="1" ht="14.4" x14ac:dyDescent="0.3">
      <c r="B19" s="68"/>
      <c r="C19" s="16"/>
      <c r="D19" s="16"/>
      <c r="E19" s="17"/>
      <c r="F19" s="18"/>
    </row>
    <row r="20" spans="2:11" s="11" customFormat="1" thickBot="1" x14ac:dyDescent="0.35">
      <c r="B20" s="69"/>
      <c r="C20" s="22"/>
      <c r="D20" s="22"/>
      <c r="E20" s="23"/>
      <c r="F20" s="24"/>
    </row>
    <row r="21" spans="2:11" thickBot="1" x14ac:dyDescent="0.35">
      <c r="B21" s="57" t="s">
        <v>15</v>
      </c>
      <c r="C21" s="58"/>
      <c r="D21" s="58"/>
      <c r="E21" s="59"/>
      <c r="F21" s="5">
        <f>SUM(F18:F20)</f>
        <v>0</v>
      </c>
    </row>
    <row r="22" spans="2:11" ht="53.25" customHeight="1" thickBot="1" x14ac:dyDescent="0.35">
      <c r="B22" s="70" t="s">
        <v>31</v>
      </c>
      <c r="C22" s="71"/>
      <c r="D22" s="71"/>
      <c r="E22" s="72"/>
      <c r="F22" s="6">
        <f>F13+F17+F21</f>
        <v>0</v>
      </c>
    </row>
    <row r="23" spans="2:11" ht="53.25" customHeight="1" thickBot="1" x14ac:dyDescent="0.35">
      <c r="B23" s="70" t="s">
        <v>32</v>
      </c>
      <c r="C23" s="71"/>
      <c r="D23" s="71"/>
      <c r="E23" s="71"/>
      <c r="F23" s="7" t="e">
        <f>IF(AND(F22&gt;=F52*0.2,F22&lt;=F52*0.4), F22, 0)</f>
        <v>#VALUE!</v>
      </c>
      <c r="G23" s="43" t="e">
        <f>IF(AND(F22&gt;=F52*0.2,F22&lt;=F52*0.4),"Spesa ammissibile","Attenzione l'importo delle spese obbligatorie è inferiore al 20%  o è superiore al 40% del totale spesa ammissibile")</f>
        <v>#VALUE!</v>
      </c>
      <c r="H23" s="44"/>
      <c r="I23" s="44"/>
      <c r="J23" s="44"/>
      <c r="K23" s="44"/>
    </row>
    <row r="24" spans="2:11" s="11" customFormat="1" ht="14.4" x14ac:dyDescent="0.3">
      <c r="B24" s="79" t="s">
        <v>21</v>
      </c>
      <c r="C24" s="25"/>
      <c r="D24" s="25"/>
      <c r="E24" s="26"/>
      <c r="F24" s="27"/>
    </row>
    <row r="25" spans="2:11" s="11" customFormat="1" ht="14.4" x14ac:dyDescent="0.3">
      <c r="B25" s="80"/>
      <c r="C25" s="28"/>
      <c r="D25" s="28"/>
      <c r="E25" s="29"/>
      <c r="F25" s="27"/>
    </row>
    <row r="26" spans="2:11" s="11" customFormat="1" thickBot="1" x14ac:dyDescent="0.35">
      <c r="B26" s="81"/>
      <c r="C26" s="30"/>
      <c r="D26" s="30"/>
      <c r="E26" s="31"/>
      <c r="F26" s="32"/>
      <c r="G26" s="33"/>
    </row>
    <row r="27" spans="2:11" ht="42" customHeight="1" thickBot="1" x14ac:dyDescent="0.35">
      <c r="B27" s="73" t="s">
        <v>14</v>
      </c>
      <c r="C27" s="74"/>
      <c r="D27" s="74"/>
      <c r="E27" s="75"/>
      <c r="F27" s="8">
        <f>SUM(F24:F26)</f>
        <v>0</v>
      </c>
      <c r="G27" s="41" t="str">
        <f>IF(F27&lt;=(F22+F27+F31+F35+F39+F43+F47+F51)*0.7,"Spesa ammissibile","Attenzione l'importo è superiore al 70% del totale spese ammissibili")</f>
        <v>Spesa ammissibile</v>
      </c>
      <c r="H27" s="42"/>
      <c r="I27" s="42"/>
      <c r="J27" s="42"/>
      <c r="K27" s="42"/>
    </row>
    <row r="28" spans="2:11" s="11" customFormat="1" ht="27" customHeight="1" x14ac:dyDescent="0.3">
      <c r="B28" s="79" t="s">
        <v>22</v>
      </c>
      <c r="C28" s="25"/>
      <c r="D28" s="25"/>
      <c r="E28" s="26"/>
      <c r="F28" s="34"/>
    </row>
    <row r="29" spans="2:11" s="11" customFormat="1" ht="14.4" x14ac:dyDescent="0.3">
      <c r="B29" s="80"/>
      <c r="C29" s="28"/>
      <c r="D29" s="28"/>
      <c r="E29" s="29"/>
      <c r="F29" s="27"/>
    </row>
    <row r="30" spans="2:11" s="11" customFormat="1" thickBot="1" x14ac:dyDescent="0.35">
      <c r="B30" s="81"/>
      <c r="C30" s="30"/>
      <c r="D30" s="30"/>
      <c r="E30" s="31"/>
      <c r="F30" s="32"/>
      <c r="G30" s="33"/>
    </row>
    <row r="31" spans="2:11" ht="42" customHeight="1" thickBot="1" x14ac:dyDescent="0.35">
      <c r="B31" s="73" t="s">
        <v>13</v>
      </c>
      <c r="C31" s="74"/>
      <c r="D31" s="74"/>
      <c r="E31" s="75"/>
      <c r="F31" s="8">
        <f>SUM(F28:F30)</f>
        <v>0</v>
      </c>
      <c r="G31" s="41" t="str">
        <f>IF(F31&lt;=(F22+F27+F31+F35+F39+F43+F47+F51)*0.5,"Spesa ammissibile","Attenzione l'importo è superiore al 50% del totale spese ammissibili")</f>
        <v>Spesa ammissibile</v>
      </c>
      <c r="H31" s="42"/>
      <c r="I31" s="42"/>
      <c r="J31" s="42"/>
      <c r="K31" s="42"/>
    </row>
    <row r="32" spans="2:11" s="11" customFormat="1" ht="14.4" x14ac:dyDescent="0.3">
      <c r="B32" s="79" t="s">
        <v>23</v>
      </c>
      <c r="C32" s="25"/>
      <c r="D32" s="25"/>
      <c r="E32" s="26"/>
      <c r="F32" s="34"/>
    </row>
    <row r="33" spans="1:11" s="11" customFormat="1" ht="14.4" x14ac:dyDescent="0.3">
      <c r="B33" s="80"/>
      <c r="C33" s="28"/>
      <c r="D33" s="28"/>
      <c r="E33" s="29"/>
      <c r="F33" s="27"/>
    </row>
    <row r="34" spans="1:11" s="11" customFormat="1" thickBot="1" x14ac:dyDescent="0.35">
      <c r="B34" s="81"/>
      <c r="C34" s="30"/>
      <c r="D34" s="30"/>
      <c r="E34" s="31"/>
      <c r="F34" s="32"/>
      <c r="G34" s="33"/>
    </row>
    <row r="35" spans="1:11" ht="42" customHeight="1" thickBot="1" x14ac:dyDescent="0.35">
      <c r="B35" s="73" t="s">
        <v>12</v>
      </c>
      <c r="C35" s="74"/>
      <c r="D35" s="74"/>
      <c r="E35" s="75"/>
      <c r="F35" s="8">
        <f>SUM(F32:F34)</f>
        <v>0</v>
      </c>
      <c r="G35" s="41" t="str">
        <f>IF(F35&lt;=(F22+F27+F31+F35+F39+F43+F47+F51)*0.5,"Spesa ammissibile","Attenzione l'importo è superiore al 50% del totale spese ammissibili")</f>
        <v>Spesa ammissibile</v>
      </c>
      <c r="H35" s="42"/>
      <c r="I35" s="42"/>
      <c r="J35" s="42"/>
      <c r="K35" s="42"/>
    </row>
    <row r="36" spans="1:11" s="11" customFormat="1" ht="14.4" x14ac:dyDescent="0.3">
      <c r="B36" s="79" t="s">
        <v>24</v>
      </c>
      <c r="C36" s="25"/>
      <c r="D36" s="25"/>
      <c r="E36" s="26"/>
      <c r="F36" s="34"/>
    </row>
    <row r="37" spans="1:11" s="11" customFormat="1" ht="14.4" x14ac:dyDescent="0.3">
      <c r="B37" s="80"/>
      <c r="C37" s="28"/>
      <c r="D37" s="28"/>
      <c r="E37" s="29"/>
      <c r="F37" s="27"/>
    </row>
    <row r="38" spans="1:11" s="11" customFormat="1" thickBot="1" x14ac:dyDescent="0.35">
      <c r="B38" s="81"/>
      <c r="C38" s="30"/>
      <c r="D38" s="30"/>
      <c r="E38" s="31"/>
      <c r="F38" s="32"/>
      <c r="G38" s="33"/>
    </row>
    <row r="39" spans="1:11" ht="42" customHeight="1" thickBot="1" x14ac:dyDescent="0.35">
      <c r="B39" s="73" t="s">
        <v>11</v>
      </c>
      <c r="C39" s="74"/>
      <c r="D39" s="74"/>
      <c r="E39" s="75"/>
      <c r="F39" s="8">
        <f>SUM(F36:F38)</f>
        <v>0</v>
      </c>
      <c r="G39" s="41" t="str">
        <f>IF(F39&lt;=(F22+F27+F31+F35+F39+F43+F47+F51)*0.3,"Spesa ammissibile","Attenzione l'importo è superiore al 30% del totale spese ammissibili")</f>
        <v>Spesa ammissibile</v>
      </c>
      <c r="H39" s="42"/>
      <c r="I39" s="42"/>
      <c r="J39" s="42"/>
      <c r="K39" s="42"/>
    </row>
    <row r="40" spans="1:11" s="11" customFormat="1" ht="14.4" x14ac:dyDescent="0.3">
      <c r="A40" s="11" t="s">
        <v>28</v>
      </c>
      <c r="B40" s="79" t="s">
        <v>30</v>
      </c>
      <c r="C40" s="25"/>
      <c r="D40" s="25"/>
      <c r="E40" s="26"/>
      <c r="F40" s="34"/>
    </row>
    <row r="41" spans="1:11" s="11" customFormat="1" ht="14.4" x14ac:dyDescent="0.3">
      <c r="B41" s="80"/>
      <c r="C41" s="28"/>
      <c r="D41" s="28"/>
      <c r="E41" s="29"/>
      <c r="F41" s="27"/>
    </row>
    <row r="42" spans="1:11" s="11" customFormat="1" thickBot="1" x14ac:dyDescent="0.35">
      <c r="B42" s="81"/>
      <c r="C42" s="30"/>
      <c r="D42" s="30"/>
      <c r="E42" s="31"/>
      <c r="F42" s="32"/>
      <c r="G42" s="33"/>
    </row>
    <row r="43" spans="1:11" ht="42" customHeight="1" thickBot="1" x14ac:dyDescent="0.35">
      <c r="B43" s="73" t="s">
        <v>10</v>
      </c>
      <c r="C43" s="74"/>
      <c r="D43" s="74"/>
      <c r="E43" s="75"/>
      <c r="F43" s="8">
        <f>SUM(F40:F42)</f>
        <v>0</v>
      </c>
      <c r="G43" s="41" t="str">
        <f>IF(F43&lt;=(F22+F27+F31+F35+F39+F43+F47+F51)*0.3,"Spesa ammissibile","Attenzione l'importo è superiore al 30% del totale spese ammissibili")</f>
        <v>Spesa ammissibile</v>
      </c>
      <c r="H43" s="42"/>
      <c r="I43" s="42"/>
      <c r="J43" s="42"/>
      <c r="K43" s="42"/>
    </row>
    <row r="44" spans="1:11" s="11" customFormat="1" ht="14.4" x14ac:dyDescent="0.3">
      <c r="B44" s="79" t="s">
        <v>29</v>
      </c>
      <c r="C44" s="25"/>
      <c r="D44" s="25"/>
      <c r="E44" s="26"/>
      <c r="F44" s="34"/>
    </row>
    <row r="45" spans="1:11" s="11" customFormat="1" ht="14.4" x14ac:dyDescent="0.3">
      <c r="B45" s="80"/>
      <c r="C45" s="28"/>
      <c r="D45" s="28"/>
      <c r="E45" s="29"/>
      <c r="F45" s="27"/>
    </row>
    <row r="46" spans="1:11" s="11" customFormat="1" thickBot="1" x14ac:dyDescent="0.35">
      <c r="B46" s="81"/>
      <c r="C46" s="30"/>
      <c r="D46" s="30"/>
      <c r="E46" s="31"/>
      <c r="F46" s="32"/>
      <c r="G46" s="33"/>
    </row>
    <row r="47" spans="1:11" ht="42" customHeight="1" thickBot="1" x14ac:dyDescent="0.35">
      <c r="B47" s="73" t="s">
        <v>9</v>
      </c>
      <c r="C47" s="74"/>
      <c r="D47" s="74"/>
      <c r="E47" s="75"/>
      <c r="F47" s="8">
        <f>SUM(F44:F46)</f>
        <v>0</v>
      </c>
      <c r="G47" s="41" t="str">
        <f>IF(F47&lt;=(F22+F27+F31+F35+F39+F43+F47+F51)*0.15,"Spesa ammissibile","Attenzione l'importo è superiore al 15% del totale spese ammissibili")</f>
        <v>Spesa ammissibile</v>
      </c>
      <c r="H47" s="42"/>
      <c r="I47" s="42"/>
      <c r="J47" s="42"/>
      <c r="K47" s="42"/>
    </row>
    <row r="48" spans="1:11" s="11" customFormat="1" ht="14.4" x14ac:dyDescent="0.3">
      <c r="B48" s="79" t="s">
        <v>25</v>
      </c>
      <c r="C48" s="25"/>
      <c r="D48" s="25"/>
      <c r="E48" s="26"/>
      <c r="F48" s="34"/>
    </row>
    <row r="49" spans="2:11" s="11" customFormat="1" ht="14.4" x14ac:dyDescent="0.3">
      <c r="B49" s="80"/>
      <c r="C49" s="28"/>
      <c r="D49" s="28"/>
      <c r="E49" s="29"/>
      <c r="F49" s="27"/>
    </row>
    <row r="50" spans="2:11" s="11" customFormat="1" thickBot="1" x14ac:dyDescent="0.35">
      <c r="B50" s="81"/>
      <c r="C50" s="30"/>
      <c r="D50" s="30"/>
      <c r="E50" s="31"/>
      <c r="F50" s="32"/>
      <c r="G50" s="33"/>
    </row>
    <row r="51" spans="2:11" ht="42" customHeight="1" thickBot="1" x14ac:dyDescent="0.35">
      <c r="B51" s="73" t="s">
        <v>8</v>
      </c>
      <c r="C51" s="74"/>
      <c r="D51" s="74"/>
      <c r="E51" s="75"/>
      <c r="F51" s="8">
        <f>SUM(F48:F50)</f>
        <v>0</v>
      </c>
      <c r="G51" s="41" t="str">
        <f>IF(F51&lt;=(F22+F27+F31+F35+F39+F43+F47+F51)*0.1,"Spesa ammissibile","Attenzione l'importo è superiore al 10% del totale spese ammissibili")</f>
        <v>Spesa ammissibile</v>
      </c>
      <c r="H51" s="42"/>
      <c r="I51" s="42"/>
      <c r="J51" s="42"/>
      <c r="K51" s="42"/>
    </row>
    <row r="52" spans="2:11" ht="52.5" customHeight="1" thickBot="1" x14ac:dyDescent="0.35">
      <c r="B52" s="76" t="s">
        <v>33</v>
      </c>
      <c r="C52" s="77"/>
      <c r="D52" s="77"/>
      <c r="E52" s="78"/>
      <c r="F52" s="9" t="str">
        <f>IF(F22+F27+F31+F35+F39+F43+F47+F51&gt;=3000,F22+F27+F31+F35+F39+F43+F47+F51,"L'importo totale non raggiunge l'investimento minimo")</f>
        <v>L'importo totale non raggiunge l'investimento minimo</v>
      </c>
      <c r="G52" s="35"/>
    </row>
    <row r="53" spans="2:11" ht="52.5" customHeight="1" thickBot="1" x14ac:dyDescent="0.35">
      <c r="B53" s="76" t="s">
        <v>26</v>
      </c>
      <c r="C53" s="77"/>
      <c r="D53" s="77"/>
      <c r="E53" s="78"/>
      <c r="F53" s="9" t="e">
        <f>IF(F23=0,0,F52)</f>
        <v>#VALUE!</v>
      </c>
      <c r="G53" s="36"/>
      <c r="H53" s="36"/>
      <c r="I53" s="36"/>
      <c r="J53" s="36"/>
      <c r="K53" s="36"/>
    </row>
    <row r="54" spans="2:11" ht="42.75" customHeight="1" thickBot="1" x14ac:dyDescent="0.35">
      <c r="B54" s="76" t="s">
        <v>27</v>
      </c>
      <c r="C54" s="77"/>
      <c r="D54" s="77"/>
      <c r="E54" s="78"/>
      <c r="F54" s="10" t="e">
        <f>IF(F53*0.7&gt;=15000,15000,F53*0.7)</f>
        <v>#VALUE!</v>
      </c>
      <c r="G54" s="37"/>
    </row>
    <row r="55" spans="2:11" ht="13.5" customHeight="1" x14ac:dyDescent="0.3"/>
    <row r="56" spans="2:11" ht="13.5" customHeight="1" x14ac:dyDescent="0.3"/>
    <row r="57" spans="2:11" ht="13.5" customHeight="1" x14ac:dyDescent="0.3"/>
    <row r="58" spans="2:11" ht="13.5" customHeight="1" x14ac:dyDescent="0.3"/>
    <row r="59" spans="2:11" ht="13.5" customHeight="1" x14ac:dyDescent="0.3"/>
    <row r="60" spans="2:11" ht="13.5" customHeight="1" x14ac:dyDescent="0.3"/>
    <row r="61" spans="2:11" ht="13.5" customHeight="1" x14ac:dyDescent="0.3"/>
    <row r="62" spans="2:11" ht="13.5" customHeight="1" x14ac:dyDescent="0.3"/>
    <row r="63" spans="2:11" ht="13.5" customHeight="1" x14ac:dyDescent="0.3"/>
    <row r="64" spans="2:11" ht="13.5" customHeight="1" x14ac:dyDescent="0.3"/>
    <row r="65" ht="13.5" customHeight="1" x14ac:dyDescent="0.3"/>
    <row r="66" ht="13.5" customHeight="1" x14ac:dyDescent="0.3"/>
    <row r="67" ht="13.5" customHeight="1" x14ac:dyDescent="0.3"/>
    <row r="68" ht="13.5" customHeight="1" x14ac:dyDescent="0.3"/>
    <row r="69" ht="13.5" customHeight="1" x14ac:dyDescent="0.3"/>
    <row r="70" ht="13.5" customHeight="1" x14ac:dyDescent="0.3"/>
    <row r="71" ht="13.5" customHeight="1" x14ac:dyDescent="0.3"/>
    <row r="72" ht="13.5" customHeight="1" x14ac:dyDescent="0.3"/>
    <row r="73" ht="13.5" customHeight="1" x14ac:dyDescent="0.3"/>
    <row r="74" ht="13.5" customHeight="1" x14ac:dyDescent="0.3"/>
    <row r="75" ht="13.5" customHeight="1" x14ac:dyDescent="0.3"/>
    <row r="76" ht="13.5" customHeight="1" x14ac:dyDescent="0.3"/>
    <row r="77" ht="13.5" customHeight="1" x14ac:dyDescent="0.3"/>
    <row r="78" ht="13.5" customHeight="1" x14ac:dyDescent="0.3"/>
    <row r="79" ht="13.5" customHeight="1" x14ac:dyDescent="0.3"/>
    <row r="80" ht="13.5" customHeight="1" x14ac:dyDescent="0.3"/>
    <row r="81" ht="13.5" customHeight="1" x14ac:dyDescent="0.3"/>
    <row r="82" ht="13.5" customHeight="1" x14ac:dyDescent="0.3"/>
    <row r="83" ht="13.5" customHeight="1" x14ac:dyDescent="0.3"/>
    <row r="84" ht="13.5" customHeight="1" x14ac:dyDescent="0.3"/>
    <row r="85" ht="13.5" customHeight="1" x14ac:dyDescent="0.3"/>
    <row r="86" ht="13.5" customHeight="1" x14ac:dyDescent="0.3"/>
    <row r="87" ht="13.5" customHeight="1" x14ac:dyDescent="0.3"/>
    <row r="88" ht="13.5" customHeight="1" x14ac:dyDescent="0.3"/>
    <row r="89" ht="13.5" customHeight="1" x14ac:dyDescent="0.3"/>
    <row r="90" ht="13.5" customHeight="1" x14ac:dyDescent="0.3"/>
    <row r="91" ht="13.5" customHeight="1" x14ac:dyDescent="0.3"/>
    <row r="92" ht="13.5" customHeight="1" x14ac:dyDescent="0.3"/>
    <row r="93" ht="13.5" customHeight="1" x14ac:dyDescent="0.3"/>
    <row r="94" ht="13.5" customHeight="1" x14ac:dyDescent="0.3"/>
    <row r="95" ht="13.5" customHeight="1" x14ac:dyDescent="0.3"/>
    <row r="96" ht="13.5" customHeight="1" x14ac:dyDescent="0.3"/>
    <row r="97" ht="13.5" customHeight="1" x14ac:dyDescent="0.3"/>
    <row r="98" ht="13.5" customHeight="1" x14ac:dyDescent="0.3"/>
    <row r="99" ht="13.5" customHeight="1" x14ac:dyDescent="0.3"/>
    <row r="100" ht="13.5" customHeight="1" x14ac:dyDescent="0.3"/>
    <row r="101" ht="13.5" customHeight="1" x14ac:dyDescent="0.3"/>
    <row r="102" ht="13.5" customHeight="1" x14ac:dyDescent="0.3"/>
    <row r="103" ht="13.5" customHeight="1" x14ac:dyDescent="0.3"/>
    <row r="104" ht="13.5" customHeight="1" x14ac:dyDescent="0.3"/>
    <row r="105" ht="13.5" customHeight="1" x14ac:dyDescent="0.3"/>
    <row r="106" ht="13.5" customHeight="1" x14ac:dyDescent="0.3"/>
    <row r="107" ht="13.5" customHeight="1" x14ac:dyDescent="0.3"/>
    <row r="108" ht="13.5" customHeight="1" x14ac:dyDescent="0.3"/>
    <row r="109" ht="13.5" customHeight="1" x14ac:dyDescent="0.3"/>
    <row r="110" ht="13.5" customHeight="1" x14ac:dyDescent="0.3"/>
    <row r="111" ht="13.5" customHeight="1" x14ac:dyDescent="0.3"/>
    <row r="112" ht="13.5" customHeight="1" x14ac:dyDescent="0.3"/>
    <row r="113" ht="13.5" customHeight="1" x14ac:dyDescent="0.3"/>
    <row r="114" ht="13.5" customHeight="1" x14ac:dyDescent="0.3"/>
    <row r="115" ht="13.5" customHeight="1" x14ac:dyDescent="0.3"/>
    <row r="116" ht="13.5" customHeight="1" x14ac:dyDescent="0.3"/>
    <row r="117" ht="13.5" customHeight="1" x14ac:dyDescent="0.3"/>
    <row r="118" ht="13.5" customHeight="1" x14ac:dyDescent="0.3"/>
    <row r="119" ht="13.5" customHeight="1" x14ac:dyDescent="0.3"/>
    <row r="120" ht="13.5" customHeight="1" x14ac:dyDescent="0.3"/>
    <row r="121" ht="13.5" customHeight="1" x14ac:dyDescent="0.3"/>
    <row r="122" ht="13.5" customHeight="1" x14ac:dyDescent="0.3"/>
    <row r="123" ht="13.5" customHeight="1" x14ac:dyDescent="0.3"/>
    <row r="124" ht="13.5" customHeight="1" x14ac:dyDescent="0.3"/>
    <row r="125" ht="13.5" customHeight="1" x14ac:dyDescent="0.3"/>
    <row r="126" ht="13.5" customHeight="1" x14ac:dyDescent="0.3"/>
    <row r="127" ht="13.5" customHeight="1" x14ac:dyDescent="0.3"/>
    <row r="128" ht="13.5" customHeight="1" x14ac:dyDescent="0.3"/>
    <row r="129" ht="13.5" customHeight="1" x14ac:dyDescent="0.3"/>
    <row r="130" ht="13.5" customHeight="1" x14ac:dyDescent="0.3"/>
    <row r="131" ht="13.5" customHeight="1" x14ac:dyDescent="0.3"/>
    <row r="132" ht="13.5" customHeight="1" x14ac:dyDescent="0.3"/>
    <row r="133" ht="13.5" customHeight="1" x14ac:dyDescent="0.3"/>
    <row r="134" ht="13.5" customHeight="1" x14ac:dyDescent="0.3"/>
    <row r="135" ht="13.5" customHeight="1" x14ac:dyDescent="0.3"/>
    <row r="136" ht="13.5" customHeight="1" x14ac:dyDescent="0.3"/>
    <row r="137" ht="13.5" customHeight="1" x14ac:dyDescent="0.3"/>
    <row r="138" ht="13.5" customHeight="1" x14ac:dyDescent="0.3"/>
    <row r="139" ht="13.5" customHeight="1" x14ac:dyDescent="0.3"/>
    <row r="140" ht="13.5" customHeight="1" x14ac:dyDescent="0.3"/>
    <row r="141" ht="13.5" customHeight="1" x14ac:dyDescent="0.3"/>
    <row r="142" ht="13.5" customHeight="1" x14ac:dyDescent="0.3"/>
    <row r="143" ht="13.5" customHeight="1" x14ac:dyDescent="0.3"/>
    <row r="144" ht="13.5" customHeight="1" x14ac:dyDescent="0.3"/>
    <row r="145" ht="13.5" customHeight="1" x14ac:dyDescent="0.3"/>
    <row r="146" ht="13.5" customHeight="1" x14ac:dyDescent="0.3"/>
    <row r="147" ht="13.5" customHeight="1" x14ac:dyDescent="0.3"/>
    <row r="148" ht="13.5" customHeight="1" x14ac:dyDescent="0.3"/>
    <row r="149" ht="13.5" customHeight="1" x14ac:dyDescent="0.3"/>
    <row r="150" ht="13.5" customHeight="1" x14ac:dyDescent="0.3"/>
    <row r="151" ht="13.5" customHeight="1" x14ac:dyDescent="0.3"/>
    <row r="152" ht="13.5" customHeight="1" x14ac:dyDescent="0.3"/>
    <row r="153" ht="13.5" customHeight="1" x14ac:dyDescent="0.3"/>
    <row r="154" ht="13.5" customHeight="1" x14ac:dyDescent="0.3"/>
    <row r="155" ht="13.5" customHeight="1" x14ac:dyDescent="0.3"/>
    <row r="156" ht="13.5" customHeight="1" x14ac:dyDescent="0.3"/>
    <row r="157" ht="13.5" customHeight="1" x14ac:dyDescent="0.3"/>
    <row r="158" ht="13.5" customHeight="1" x14ac:dyDescent="0.3"/>
    <row r="159" ht="13.5" customHeight="1" x14ac:dyDescent="0.3"/>
    <row r="160" ht="13.5" customHeight="1" x14ac:dyDescent="0.3"/>
    <row r="161" ht="13.5" customHeight="1" x14ac:dyDescent="0.3"/>
    <row r="162" ht="13.5" customHeight="1" x14ac:dyDescent="0.3"/>
    <row r="163" ht="13.5" customHeight="1" x14ac:dyDescent="0.3"/>
    <row r="164" ht="13.5" customHeight="1" x14ac:dyDescent="0.3"/>
    <row r="165" ht="13.5" customHeight="1" x14ac:dyDescent="0.3"/>
    <row r="166" ht="13.5" customHeight="1" x14ac:dyDescent="0.3"/>
    <row r="167" ht="13.5" customHeight="1" x14ac:dyDescent="0.3"/>
    <row r="168" ht="13.5" customHeight="1" x14ac:dyDescent="0.3"/>
    <row r="169" ht="13.5" customHeight="1" x14ac:dyDescent="0.3"/>
    <row r="170" ht="13.5" customHeight="1" x14ac:dyDescent="0.3"/>
    <row r="171" ht="13.5" customHeight="1" x14ac:dyDescent="0.3"/>
    <row r="172" ht="13.5" customHeight="1" x14ac:dyDescent="0.3"/>
    <row r="173" ht="13.5" customHeight="1" x14ac:dyDescent="0.3"/>
    <row r="174" ht="13.5" customHeight="1" x14ac:dyDescent="0.3"/>
    <row r="175" ht="13.5" customHeight="1" x14ac:dyDescent="0.3"/>
    <row r="176" ht="13.5" customHeight="1" x14ac:dyDescent="0.3"/>
    <row r="177" ht="13.5" customHeight="1" x14ac:dyDescent="0.3"/>
    <row r="178" ht="13.5" customHeight="1" x14ac:dyDescent="0.3"/>
    <row r="179" ht="13.5" customHeight="1" x14ac:dyDescent="0.3"/>
    <row r="180" ht="13.5" customHeight="1" x14ac:dyDescent="0.3"/>
    <row r="181" ht="13.5" customHeight="1" x14ac:dyDescent="0.3"/>
    <row r="182" ht="13.5" customHeight="1" x14ac:dyDescent="0.3"/>
    <row r="183" ht="13.5" customHeight="1" x14ac:dyDescent="0.3"/>
    <row r="184" ht="13.5" customHeight="1" x14ac:dyDescent="0.3"/>
    <row r="185" ht="13.5" customHeight="1" x14ac:dyDescent="0.3"/>
    <row r="186" ht="13.5" customHeight="1" x14ac:dyDescent="0.3"/>
    <row r="187" ht="13.5" customHeight="1" x14ac:dyDescent="0.3"/>
    <row r="188" ht="13.5" customHeight="1" x14ac:dyDescent="0.3"/>
    <row r="189" ht="13.5" customHeight="1" x14ac:dyDescent="0.3"/>
    <row r="190" ht="13.5" customHeight="1" x14ac:dyDescent="0.3"/>
    <row r="191" ht="13.5" customHeight="1" x14ac:dyDescent="0.3"/>
    <row r="192" ht="13.5" customHeight="1" x14ac:dyDescent="0.3"/>
    <row r="193" ht="13.5" customHeight="1" x14ac:dyDescent="0.3"/>
    <row r="194" ht="13.5" customHeight="1" x14ac:dyDescent="0.3"/>
    <row r="195" ht="13.5" customHeight="1" x14ac:dyDescent="0.3"/>
    <row r="196" ht="13.5" customHeight="1" x14ac:dyDescent="0.3"/>
    <row r="197" ht="13.5" customHeight="1" x14ac:dyDescent="0.3"/>
    <row r="198" ht="13.5" customHeight="1" x14ac:dyDescent="0.3"/>
    <row r="199" ht="13.5" customHeight="1" x14ac:dyDescent="0.3"/>
    <row r="200" ht="13.5" customHeight="1" x14ac:dyDescent="0.3"/>
    <row r="201" ht="13.5" customHeight="1" x14ac:dyDescent="0.3"/>
    <row r="202" ht="13.5" customHeight="1" x14ac:dyDescent="0.3"/>
    <row r="203" ht="13.5" customHeight="1" x14ac:dyDescent="0.3"/>
    <row r="204" ht="13.5" customHeight="1" x14ac:dyDescent="0.3"/>
    <row r="205" ht="13.5" customHeight="1" x14ac:dyDescent="0.3"/>
    <row r="206" ht="13.5" customHeight="1" x14ac:dyDescent="0.3"/>
    <row r="207" ht="13.5" customHeight="1" x14ac:dyDescent="0.3"/>
    <row r="208" ht="13.5" customHeight="1" x14ac:dyDescent="0.3"/>
    <row r="209" ht="13.5" customHeight="1" x14ac:dyDescent="0.3"/>
    <row r="210" ht="13.5" customHeight="1" x14ac:dyDescent="0.3"/>
    <row r="211" ht="13.5" customHeight="1" x14ac:dyDescent="0.3"/>
    <row r="212" ht="13.5" customHeight="1" x14ac:dyDescent="0.3"/>
    <row r="213" ht="13.5" customHeight="1" x14ac:dyDescent="0.3"/>
    <row r="214" ht="13.5" customHeight="1" x14ac:dyDescent="0.3"/>
    <row r="215" ht="13.5" customHeight="1" x14ac:dyDescent="0.3"/>
    <row r="216" ht="13.5" customHeight="1" x14ac:dyDescent="0.3"/>
    <row r="217" ht="13.5" customHeight="1" x14ac:dyDescent="0.3"/>
    <row r="218" ht="13.5" customHeight="1" x14ac:dyDescent="0.3"/>
    <row r="219" ht="13.5" customHeight="1" x14ac:dyDescent="0.3"/>
    <row r="220" ht="13.5" customHeight="1" x14ac:dyDescent="0.3"/>
    <row r="221" ht="13.5" customHeight="1" x14ac:dyDescent="0.3"/>
    <row r="222" ht="13.5" customHeight="1" x14ac:dyDescent="0.3"/>
    <row r="223" ht="13.5" customHeight="1" x14ac:dyDescent="0.3"/>
    <row r="224" ht="13.5" customHeight="1" x14ac:dyDescent="0.3"/>
    <row r="225" ht="13.5" customHeight="1" x14ac:dyDescent="0.3"/>
    <row r="226" ht="13.5" customHeight="1" x14ac:dyDescent="0.3"/>
    <row r="227" ht="13.5" customHeight="1" x14ac:dyDescent="0.3"/>
    <row r="228" ht="13.5" customHeight="1" x14ac:dyDescent="0.3"/>
    <row r="229" ht="13.5" customHeight="1" x14ac:dyDescent="0.3"/>
    <row r="230" ht="13.5" customHeight="1" x14ac:dyDescent="0.3"/>
    <row r="231" ht="13.5" customHeight="1" x14ac:dyDescent="0.3"/>
    <row r="232" ht="13.5" customHeight="1" x14ac:dyDescent="0.3"/>
    <row r="233" ht="13.5" customHeight="1" x14ac:dyDescent="0.3"/>
    <row r="234" ht="13.5" customHeight="1" x14ac:dyDescent="0.3"/>
    <row r="235" ht="13.5" customHeight="1" x14ac:dyDescent="0.3"/>
    <row r="236" ht="13.5" customHeight="1" x14ac:dyDescent="0.3"/>
    <row r="237" ht="13.5" customHeight="1" x14ac:dyDescent="0.3"/>
    <row r="238" ht="13.5" customHeight="1" x14ac:dyDescent="0.3"/>
    <row r="239" ht="13.5" customHeight="1" x14ac:dyDescent="0.3"/>
    <row r="240" ht="13.5" customHeight="1" x14ac:dyDescent="0.3"/>
    <row r="241" ht="13.5" customHeight="1" x14ac:dyDescent="0.3"/>
    <row r="242" ht="13.5" customHeight="1" x14ac:dyDescent="0.3"/>
    <row r="243" ht="13.5" customHeight="1" x14ac:dyDescent="0.3"/>
    <row r="244" ht="13.5" customHeight="1" x14ac:dyDescent="0.3"/>
    <row r="245" ht="13.5" customHeight="1" x14ac:dyDescent="0.3"/>
    <row r="246" ht="13.5" customHeight="1" x14ac:dyDescent="0.3"/>
    <row r="247" ht="13.5" customHeight="1" x14ac:dyDescent="0.3"/>
    <row r="248" ht="13.5" customHeight="1" x14ac:dyDescent="0.3"/>
    <row r="249" ht="13.5" customHeight="1" x14ac:dyDescent="0.3"/>
    <row r="250" ht="13.5" customHeight="1" x14ac:dyDescent="0.3"/>
    <row r="251" ht="13.5" customHeight="1" x14ac:dyDescent="0.3"/>
    <row r="252" ht="13.5" customHeight="1" x14ac:dyDescent="0.3"/>
    <row r="253" ht="13.5" customHeight="1" x14ac:dyDescent="0.3"/>
    <row r="254" ht="13.5" customHeight="1" x14ac:dyDescent="0.3"/>
    <row r="255" ht="13.5" customHeight="1" x14ac:dyDescent="0.3"/>
    <row r="256" ht="13.5" customHeight="1" x14ac:dyDescent="0.3"/>
    <row r="257" ht="13.5" customHeight="1" x14ac:dyDescent="0.3"/>
    <row r="258" ht="13.5" customHeight="1" x14ac:dyDescent="0.3"/>
    <row r="259" ht="13.5" customHeight="1" x14ac:dyDescent="0.3"/>
    <row r="260" ht="13.5" customHeight="1" x14ac:dyDescent="0.3"/>
    <row r="261" ht="13.5" customHeight="1" x14ac:dyDescent="0.3"/>
    <row r="262" ht="13.5" customHeight="1" x14ac:dyDescent="0.3"/>
    <row r="263" ht="13.5" customHeight="1" x14ac:dyDescent="0.3"/>
    <row r="264" ht="13.5" customHeight="1" x14ac:dyDescent="0.3"/>
    <row r="265" ht="13.5" customHeight="1" x14ac:dyDescent="0.3"/>
    <row r="266" ht="13.5" customHeight="1" x14ac:dyDescent="0.3"/>
    <row r="267" ht="13.5" customHeight="1" x14ac:dyDescent="0.3"/>
    <row r="268" ht="13.5" customHeight="1" x14ac:dyDescent="0.3"/>
    <row r="269" ht="13.5" customHeight="1" x14ac:dyDescent="0.3"/>
    <row r="270" ht="13.5" customHeight="1" x14ac:dyDescent="0.3"/>
    <row r="271" ht="13.5" customHeight="1" x14ac:dyDescent="0.3"/>
    <row r="272" ht="13.5" customHeight="1" x14ac:dyDescent="0.3"/>
    <row r="273" ht="13.5" customHeight="1" x14ac:dyDescent="0.3"/>
    <row r="274" ht="13.5" customHeight="1" x14ac:dyDescent="0.3"/>
    <row r="275" ht="13.5" customHeight="1" x14ac:dyDescent="0.3"/>
    <row r="276" ht="13.5" customHeight="1" x14ac:dyDescent="0.3"/>
    <row r="277" ht="13.5" customHeight="1" x14ac:dyDescent="0.3"/>
    <row r="278" ht="13.5" customHeight="1" x14ac:dyDescent="0.3"/>
    <row r="279" ht="13.5" customHeight="1" x14ac:dyDescent="0.3"/>
    <row r="280" ht="13.5" customHeight="1" x14ac:dyDescent="0.3"/>
    <row r="281" ht="13.5" customHeight="1" x14ac:dyDescent="0.3"/>
    <row r="282" ht="13.5" customHeight="1" x14ac:dyDescent="0.3"/>
    <row r="283" ht="13.5" customHeight="1" x14ac:dyDescent="0.3"/>
    <row r="284" ht="13.5" customHeight="1" x14ac:dyDescent="0.3"/>
    <row r="285" ht="13.5" customHeight="1" x14ac:dyDescent="0.3"/>
    <row r="286" ht="13.5" customHeight="1" x14ac:dyDescent="0.3"/>
    <row r="287" ht="13.5" customHeight="1" x14ac:dyDescent="0.3"/>
    <row r="288" ht="13.5" customHeight="1" x14ac:dyDescent="0.3"/>
    <row r="289" ht="13.5" customHeight="1" x14ac:dyDescent="0.3"/>
    <row r="290" ht="13.5" customHeight="1" x14ac:dyDescent="0.3"/>
    <row r="291" ht="13.5" customHeight="1" x14ac:dyDescent="0.3"/>
    <row r="292" ht="13.5" customHeight="1" x14ac:dyDescent="0.3"/>
    <row r="293" ht="13.5" customHeight="1" x14ac:dyDescent="0.3"/>
    <row r="294" ht="13.5" customHeight="1" x14ac:dyDescent="0.3"/>
    <row r="295" ht="13.5" customHeight="1" x14ac:dyDescent="0.3"/>
    <row r="296" ht="13.5" customHeight="1" x14ac:dyDescent="0.3"/>
    <row r="297" ht="13.5" customHeight="1" x14ac:dyDescent="0.3"/>
    <row r="298" ht="13.5" customHeight="1" x14ac:dyDescent="0.3"/>
    <row r="299" ht="13.5" customHeight="1" x14ac:dyDescent="0.3"/>
    <row r="300" ht="13.5" customHeight="1" x14ac:dyDescent="0.3"/>
    <row r="301" ht="13.5" customHeight="1" x14ac:dyDescent="0.3"/>
    <row r="302" ht="13.5" customHeight="1" x14ac:dyDescent="0.3"/>
    <row r="303" ht="13.5" customHeight="1" x14ac:dyDescent="0.3"/>
    <row r="304" ht="13.5" customHeight="1" x14ac:dyDescent="0.3"/>
    <row r="305" ht="13.5" customHeight="1" x14ac:dyDescent="0.3"/>
    <row r="306" ht="13.5" customHeight="1" x14ac:dyDescent="0.3"/>
    <row r="307" ht="13.5" customHeight="1" x14ac:dyDescent="0.3"/>
    <row r="308" ht="13.5" customHeight="1" x14ac:dyDescent="0.3"/>
    <row r="309" ht="13.5" customHeight="1" x14ac:dyDescent="0.3"/>
    <row r="310" ht="13.5" customHeight="1" x14ac:dyDescent="0.3"/>
    <row r="311" ht="13.5" customHeight="1" x14ac:dyDescent="0.3"/>
    <row r="312" ht="13.5" customHeight="1" x14ac:dyDescent="0.3"/>
    <row r="313" ht="13.5" customHeight="1" x14ac:dyDescent="0.3"/>
    <row r="314" ht="13.5" customHeight="1" x14ac:dyDescent="0.3"/>
    <row r="315" ht="13.5" customHeight="1" x14ac:dyDescent="0.3"/>
    <row r="316" ht="13.5" customHeight="1" x14ac:dyDescent="0.3"/>
    <row r="317" ht="13.5" customHeight="1" x14ac:dyDescent="0.3"/>
    <row r="318" ht="13.5" customHeight="1" x14ac:dyDescent="0.3"/>
    <row r="319" ht="13.5" customHeight="1" x14ac:dyDescent="0.3"/>
    <row r="320" ht="13.5" customHeight="1" x14ac:dyDescent="0.3"/>
    <row r="321" ht="13.5" customHeight="1" x14ac:dyDescent="0.3"/>
    <row r="322" ht="13.5" customHeight="1" x14ac:dyDescent="0.3"/>
    <row r="323" ht="13.5" customHeight="1" x14ac:dyDescent="0.3"/>
    <row r="324" ht="13.5" customHeight="1" x14ac:dyDescent="0.3"/>
    <row r="325" ht="13.5" customHeight="1" x14ac:dyDescent="0.3"/>
    <row r="326" ht="13.5" customHeight="1" x14ac:dyDescent="0.3"/>
    <row r="327" ht="13.5" customHeight="1" x14ac:dyDescent="0.3"/>
    <row r="328" ht="13.5" customHeight="1" x14ac:dyDescent="0.3"/>
    <row r="329" ht="13.5" customHeight="1" x14ac:dyDescent="0.3"/>
    <row r="330" ht="13.5" customHeight="1" x14ac:dyDescent="0.3"/>
    <row r="331" ht="13.5" customHeight="1" x14ac:dyDescent="0.3"/>
    <row r="332" ht="13.5" customHeight="1" x14ac:dyDescent="0.3"/>
    <row r="333" ht="13.5" customHeight="1" x14ac:dyDescent="0.3"/>
    <row r="334" ht="13.5" customHeight="1" x14ac:dyDescent="0.3"/>
    <row r="335" ht="13.5" customHeight="1" x14ac:dyDescent="0.3"/>
    <row r="336" ht="13.5" customHeight="1" x14ac:dyDescent="0.3"/>
    <row r="337" ht="13.5" customHeight="1" x14ac:dyDescent="0.3"/>
    <row r="338" ht="13.5" customHeight="1" x14ac:dyDescent="0.3"/>
    <row r="339" ht="13.5" customHeight="1" x14ac:dyDescent="0.3"/>
    <row r="340" ht="13.5" customHeight="1" x14ac:dyDescent="0.3"/>
    <row r="341" ht="13.5" customHeight="1" x14ac:dyDescent="0.3"/>
    <row r="342" ht="13.5" customHeight="1" x14ac:dyDescent="0.3"/>
    <row r="343" ht="13.5" customHeight="1" x14ac:dyDescent="0.3"/>
    <row r="344" ht="13.5" customHeight="1" x14ac:dyDescent="0.3"/>
    <row r="345" ht="13.5" customHeight="1" x14ac:dyDescent="0.3"/>
    <row r="346" ht="13.5" customHeight="1" x14ac:dyDescent="0.3"/>
    <row r="347" ht="13.5" customHeight="1" x14ac:dyDescent="0.3"/>
    <row r="348" ht="13.5" customHeight="1" x14ac:dyDescent="0.3"/>
    <row r="349" ht="13.5" customHeight="1" x14ac:dyDescent="0.3"/>
    <row r="350" ht="13.5" customHeight="1" x14ac:dyDescent="0.3"/>
    <row r="351" ht="13.5" customHeight="1" x14ac:dyDescent="0.3"/>
    <row r="352" ht="13.5" customHeight="1" x14ac:dyDescent="0.3"/>
    <row r="353" ht="13.5" customHeight="1" x14ac:dyDescent="0.3"/>
    <row r="354" ht="13.5" customHeight="1" x14ac:dyDescent="0.3"/>
    <row r="355" ht="13.5" customHeight="1" x14ac:dyDescent="0.3"/>
    <row r="356" ht="13.5" customHeight="1" x14ac:dyDescent="0.3"/>
    <row r="357" ht="13.5" customHeight="1" x14ac:dyDescent="0.3"/>
    <row r="358" ht="13.5" customHeight="1" x14ac:dyDescent="0.3"/>
    <row r="359" ht="13.5" customHeight="1" x14ac:dyDescent="0.3"/>
    <row r="360" ht="13.5" customHeight="1" x14ac:dyDescent="0.3"/>
    <row r="361" ht="13.5" customHeight="1" x14ac:dyDescent="0.3"/>
    <row r="362" ht="13.5" customHeight="1" x14ac:dyDescent="0.3"/>
    <row r="363" ht="13.5" customHeight="1" x14ac:dyDescent="0.3"/>
    <row r="364" ht="13.5" customHeight="1" x14ac:dyDescent="0.3"/>
    <row r="365" ht="13.5" customHeight="1" x14ac:dyDescent="0.3"/>
    <row r="366" ht="13.5" customHeight="1" x14ac:dyDescent="0.3"/>
    <row r="367" ht="13.5" customHeight="1" x14ac:dyDescent="0.3"/>
    <row r="368" ht="13.5" customHeight="1" x14ac:dyDescent="0.3"/>
    <row r="369" ht="13.5" customHeight="1" x14ac:dyDescent="0.3"/>
    <row r="370" ht="13.5" customHeight="1" x14ac:dyDescent="0.3"/>
    <row r="371" ht="13.5" customHeight="1" x14ac:dyDescent="0.3"/>
    <row r="372" ht="13.5" customHeight="1" x14ac:dyDescent="0.3"/>
    <row r="373" ht="13.5" customHeight="1" x14ac:dyDescent="0.3"/>
    <row r="374" ht="13.5" customHeight="1" x14ac:dyDescent="0.3"/>
    <row r="375" ht="13.5" customHeight="1" x14ac:dyDescent="0.3"/>
    <row r="376" ht="13.5" customHeight="1" x14ac:dyDescent="0.3"/>
    <row r="377" ht="13.5" customHeight="1" x14ac:dyDescent="0.3"/>
    <row r="378" ht="13.5" customHeight="1" x14ac:dyDescent="0.3"/>
    <row r="379" ht="13.5" customHeight="1" x14ac:dyDescent="0.3"/>
    <row r="380" ht="13.5" customHeight="1" x14ac:dyDescent="0.3"/>
    <row r="381" ht="13.5" customHeight="1" x14ac:dyDescent="0.3"/>
    <row r="382" ht="13.5" customHeight="1" x14ac:dyDescent="0.3"/>
    <row r="383" ht="13.5" customHeight="1" x14ac:dyDescent="0.3"/>
    <row r="384" ht="13.5" customHeight="1" x14ac:dyDescent="0.3"/>
    <row r="385" ht="13.5" customHeight="1" x14ac:dyDescent="0.3"/>
    <row r="386" ht="13.5" customHeight="1" x14ac:dyDescent="0.3"/>
    <row r="387" ht="13.5" customHeight="1" x14ac:dyDescent="0.3"/>
    <row r="388" ht="13.5" customHeight="1" x14ac:dyDescent="0.3"/>
    <row r="389" ht="13.5" customHeight="1" x14ac:dyDescent="0.3"/>
    <row r="390" ht="13.5" customHeight="1" x14ac:dyDescent="0.3"/>
    <row r="391" ht="13.5" customHeight="1" x14ac:dyDescent="0.3"/>
    <row r="392" ht="13.5" customHeight="1" x14ac:dyDescent="0.3"/>
    <row r="393" ht="13.5" customHeight="1" x14ac:dyDescent="0.3"/>
    <row r="394" ht="13.5" customHeight="1" x14ac:dyDescent="0.3"/>
    <row r="395" ht="13.5" customHeight="1" x14ac:dyDescent="0.3"/>
    <row r="396" ht="13.5" customHeight="1" x14ac:dyDescent="0.3"/>
    <row r="397" ht="13.5" customHeight="1" x14ac:dyDescent="0.3"/>
    <row r="398" ht="13.5" customHeight="1" x14ac:dyDescent="0.3"/>
    <row r="399" ht="13.5" customHeight="1" x14ac:dyDescent="0.3"/>
    <row r="400" ht="13.5" customHeight="1" x14ac:dyDescent="0.3"/>
    <row r="401" ht="13.5" customHeight="1" x14ac:dyDescent="0.3"/>
    <row r="402" ht="13.5" customHeight="1" x14ac:dyDescent="0.3"/>
    <row r="403" ht="13.5" customHeight="1" x14ac:dyDescent="0.3"/>
    <row r="404" ht="13.5" customHeight="1" x14ac:dyDescent="0.3"/>
    <row r="405" ht="13.5" customHeight="1" x14ac:dyDescent="0.3"/>
    <row r="406" ht="13.5" customHeight="1" x14ac:dyDescent="0.3"/>
    <row r="407" ht="13.5" customHeight="1" x14ac:dyDescent="0.3"/>
    <row r="408" ht="13.5" customHeight="1" x14ac:dyDescent="0.3"/>
    <row r="409" ht="13.5" customHeight="1" x14ac:dyDescent="0.3"/>
    <row r="410" ht="13.5" customHeight="1" x14ac:dyDescent="0.3"/>
    <row r="411" ht="13.5" customHeight="1" x14ac:dyDescent="0.3"/>
    <row r="412" ht="13.5" customHeight="1" x14ac:dyDescent="0.3"/>
    <row r="413" ht="13.5" customHeight="1" x14ac:dyDescent="0.3"/>
    <row r="414" ht="13.5" customHeight="1" x14ac:dyDescent="0.3"/>
    <row r="415" ht="13.5" customHeight="1" x14ac:dyDescent="0.3"/>
    <row r="416" ht="13.5" customHeight="1" x14ac:dyDescent="0.3"/>
    <row r="417" ht="13.5" customHeight="1" x14ac:dyDescent="0.3"/>
    <row r="418" ht="13.5" customHeight="1" x14ac:dyDescent="0.3"/>
    <row r="419" ht="13.5" customHeight="1" x14ac:dyDescent="0.3"/>
    <row r="420" ht="13.5" customHeight="1" x14ac:dyDescent="0.3"/>
    <row r="421" ht="13.5" customHeight="1" x14ac:dyDescent="0.3"/>
    <row r="422" ht="13.5" customHeight="1" x14ac:dyDescent="0.3"/>
    <row r="423" ht="13.5" customHeight="1" x14ac:dyDescent="0.3"/>
    <row r="424" ht="13.5" customHeight="1" x14ac:dyDescent="0.3"/>
    <row r="425" ht="13.5" customHeight="1" x14ac:dyDescent="0.3"/>
    <row r="426" ht="13.5" customHeight="1" x14ac:dyDescent="0.3"/>
    <row r="427" ht="13.5" customHeight="1" x14ac:dyDescent="0.3"/>
    <row r="428" ht="13.5" customHeight="1" x14ac:dyDescent="0.3"/>
    <row r="429" ht="13.5" customHeight="1" x14ac:dyDescent="0.3"/>
    <row r="430" ht="13.5" customHeight="1" x14ac:dyDescent="0.3"/>
    <row r="431" ht="13.5" customHeight="1" x14ac:dyDescent="0.3"/>
    <row r="432" ht="13.5" customHeight="1" x14ac:dyDescent="0.3"/>
    <row r="433" ht="13.5" customHeight="1" x14ac:dyDescent="0.3"/>
    <row r="434" ht="13.5" customHeight="1" x14ac:dyDescent="0.3"/>
    <row r="435" ht="13.5" customHeight="1" x14ac:dyDescent="0.3"/>
    <row r="436" ht="13.5" customHeight="1" x14ac:dyDescent="0.3"/>
    <row r="437" ht="13.5" customHeight="1" x14ac:dyDescent="0.3"/>
    <row r="438" ht="13.5" customHeight="1" x14ac:dyDescent="0.3"/>
    <row r="439" ht="13.5" customHeight="1" x14ac:dyDescent="0.3"/>
    <row r="440" ht="13.5" customHeight="1" x14ac:dyDescent="0.3"/>
    <row r="441" ht="13.5" customHeight="1" x14ac:dyDescent="0.3"/>
    <row r="442" ht="13.5" customHeight="1" x14ac:dyDescent="0.3"/>
    <row r="443" ht="13.5" customHeight="1" x14ac:dyDescent="0.3"/>
    <row r="444" ht="13.5" customHeight="1" x14ac:dyDescent="0.3"/>
    <row r="445" ht="13.5" customHeight="1" x14ac:dyDescent="0.3"/>
    <row r="446" ht="13.5" customHeight="1" x14ac:dyDescent="0.3"/>
    <row r="447" ht="13.5" customHeight="1" x14ac:dyDescent="0.3"/>
    <row r="448" ht="13.5" customHeight="1" x14ac:dyDescent="0.3"/>
    <row r="449" ht="13.5" customHeight="1" x14ac:dyDescent="0.3"/>
    <row r="450" ht="13.5" customHeight="1" x14ac:dyDescent="0.3"/>
    <row r="451" ht="13.5" customHeight="1" x14ac:dyDescent="0.3"/>
    <row r="452" ht="13.5" customHeight="1" x14ac:dyDescent="0.3"/>
    <row r="453" ht="13.5" customHeight="1" x14ac:dyDescent="0.3"/>
    <row r="454" ht="13.5" customHeight="1" x14ac:dyDescent="0.3"/>
    <row r="455" ht="13.5" customHeight="1" x14ac:dyDescent="0.3"/>
    <row r="456" ht="13.5" customHeight="1" x14ac:dyDescent="0.3"/>
    <row r="457" ht="13.5" customHeight="1" x14ac:dyDescent="0.3"/>
    <row r="458" ht="13.5" customHeight="1" x14ac:dyDescent="0.3"/>
    <row r="459" ht="13.5" customHeight="1" x14ac:dyDescent="0.3"/>
    <row r="460" ht="13.5" customHeight="1" x14ac:dyDescent="0.3"/>
    <row r="461" ht="13.5" customHeight="1" x14ac:dyDescent="0.3"/>
    <row r="462" ht="13.5" customHeight="1" x14ac:dyDescent="0.3"/>
    <row r="463" ht="13.5" customHeight="1" x14ac:dyDescent="0.3"/>
    <row r="464" ht="13.5" customHeight="1" x14ac:dyDescent="0.3"/>
    <row r="465" ht="13.5" customHeight="1" x14ac:dyDescent="0.3"/>
    <row r="466" ht="13.5" customHeight="1" x14ac:dyDescent="0.3"/>
    <row r="467" ht="13.5" customHeight="1" x14ac:dyDescent="0.3"/>
    <row r="468" ht="13.5" customHeight="1" x14ac:dyDescent="0.3"/>
    <row r="469" ht="13.5" customHeight="1" x14ac:dyDescent="0.3"/>
    <row r="470" ht="13.5" customHeight="1" x14ac:dyDescent="0.3"/>
    <row r="471" ht="13.5" customHeight="1" x14ac:dyDescent="0.3"/>
    <row r="472" ht="13.5" customHeight="1" x14ac:dyDescent="0.3"/>
    <row r="473" ht="13.5" customHeight="1" x14ac:dyDescent="0.3"/>
    <row r="474" ht="13.5" customHeight="1" x14ac:dyDescent="0.3"/>
    <row r="475" ht="13.5" customHeight="1" x14ac:dyDescent="0.3"/>
    <row r="476" ht="13.5" customHeight="1" x14ac:dyDescent="0.3"/>
    <row r="477" ht="13.5" customHeight="1" x14ac:dyDescent="0.3"/>
    <row r="478" ht="13.5" customHeight="1" x14ac:dyDescent="0.3"/>
    <row r="479" ht="13.5" customHeight="1" x14ac:dyDescent="0.3"/>
    <row r="480" ht="13.5" customHeight="1" x14ac:dyDescent="0.3"/>
    <row r="481" ht="13.5" customHeight="1" x14ac:dyDescent="0.3"/>
    <row r="482" ht="13.5" customHeight="1" x14ac:dyDescent="0.3"/>
    <row r="483" ht="13.5" customHeight="1" x14ac:dyDescent="0.3"/>
    <row r="484" ht="13.5" customHeight="1" x14ac:dyDescent="0.3"/>
    <row r="485" ht="13.5" customHeight="1" x14ac:dyDescent="0.3"/>
    <row r="486" ht="13.5" customHeight="1" x14ac:dyDescent="0.3"/>
    <row r="487" ht="13.5" customHeight="1" x14ac:dyDescent="0.3"/>
    <row r="488" ht="13.5" customHeight="1" x14ac:dyDescent="0.3"/>
    <row r="489" ht="13.5" customHeight="1" x14ac:dyDescent="0.3"/>
    <row r="490" ht="13.5" customHeight="1" x14ac:dyDescent="0.3"/>
    <row r="491" ht="13.5" customHeight="1" x14ac:dyDescent="0.3"/>
    <row r="492" ht="13.5" customHeight="1" x14ac:dyDescent="0.3"/>
    <row r="493" ht="13.5" customHeight="1" x14ac:dyDescent="0.3"/>
    <row r="494" ht="13.5" customHeight="1" x14ac:dyDescent="0.3"/>
    <row r="495" ht="13.5" customHeight="1" x14ac:dyDescent="0.3"/>
    <row r="496" ht="13.5" customHeight="1" x14ac:dyDescent="0.3"/>
    <row r="497" ht="13.5" customHeight="1" x14ac:dyDescent="0.3"/>
    <row r="498" ht="13.5" customHeight="1" x14ac:dyDescent="0.3"/>
    <row r="499" ht="13.5" customHeight="1" x14ac:dyDescent="0.3"/>
    <row r="500" ht="13.5" customHeight="1" x14ac:dyDescent="0.3"/>
    <row r="501" ht="13.5" customHeight="1" x14ac:dyDescent="0.3"/>
    <row r="502" ht="13.5" customHeight="1" x14ac:dyDescent="0.3"/>
    <row r="503" ht="13.5" customHeight="1" x14ac:dyDescent="0.3"/>
    <row r="504" ht="13.5" customHeight="1" x14ac:dyDescent="0.3"/>
    <row r="505" ht="13.5" customHeight="1" x14ac:dyDescent="0.3"/>
    <row r="506" ht="13.5" customHeight="1" x14ac:dyDescent="0.3"/>
    <row r="507" ht="13.5" customHeight="1" x14ac:dyDescent="0.3"/>
    <row r="508" ht="13.5" customHeight="1" x14ac:dyDescent="0.3"/>
    <row r="509" ht="13.5" customHeight="1" x14ac:dyDescent="0.3"/>
    <row r="510" ht="13.5" customHeight="1" x14ac:dyDescent="0.3"/>
    <row r="511" ht="13.5" customHeight="1" x14ac:dyDescent="0.3"/>
    <row r="512" ht="13.5" customHeight="1" x14ac:dyDescent="0.3"/>
    <row r="513" ht="13.5" customHeight="1" x14ac:dyDescent="0.3"/>
    <row r="514" ht="13.5" customHeight="1" x14ac:dyDescent="0.3"/>
    <row r="515" ht="13.5" customHeight="1" x14ac:dyDescent="0.3"/>
    <row r="516" ht="13.5" customHeight="1" x14ac:dyDescent="0.3"/>
    <row r="517" ht="13.5" customHeight="1" x14ac:dyDescent="0.3"/>
    <row r="518" ht="13.5" customHeight="1" x14ac:dyDescent="0.3"/>
    <row r="519" ht="13.5" customHeight="1" x14ac:dyDescent="0.3"/>
    <row r="520" ht="13.5" customHeight="1" x14ac:dyDescent="0.3"/>
    <row r="521" ht="13.5" customHeight="1" x14ac:dyDescent="0.3"/>
    <row r="522" ht="13.5" customHeight="1" x14ac:dyDescent="0.3"/>
    <row r="523" ht="13.5" customHeight="1" x14ac:dyDescent="0.3"/>
    <row r="524" ht="13.5" customHeight="1" x14ac:dyDescent="0.3"/>
    <row r="525" ht="13.5" customHeight="1" x14ac:dyDescent="0.3"/>
    <row r="526" ht="13.5" customHeight="1" x14ac:dyDescent="0.3"/>
    <row r="527" ht="13.5" customHeight="1" x14ac:dyDescent="0.3"/>
    <row r="528" ht="13.5" customHeight="1" x14ac:dyDescent="0.3"/>
    <row r="529" ht="13.5" customHeight="1" x14ac:dyDescent="0.3"/>
    <row r="530" ht="13.5" customHeight="1" x14ac:dyDescent="0.3"/>
    <row r="531" ht="13.5" customHeight="1" x14ac:dyDescent="0.3"/>
    <row r="532" ht="13.5" customHeight="1" x14ac:dyDescent="0.3"/>
    <row r="533" ht="13.5" customHeight="1" x14ac:dyDescent="0.3"/>
    <row r="534" ht="13.5" customHeight="1" x14ac:dyDescent="0.3"/>
    <row r="535" ht="13.5" customHeight="1" x14ac:dyDescent="0.3"/>
    <row r="536" ht="13.5" customHeight="1" x14ac:dyDescent="0.3"/>
    <row r="537" ht="13.5" customHeight="1" x14ac:dyDescent="0.3"/>
    <row r="538" ht="13.5" customHeight="1" x14ac:dyDescent="0.3"/>
    <row r="539" ht="13.5" customHeight="1" x14ac:dyDescent="0.3"/>
    <row r="540" ht="13.5" customHeight="1" x14ac:dyDescent="0.3"/>
    <row r="541" ht="13.5" customHeight="1" x14ac:dyDescent="0.3"/>
    <row r="542" ht="13.5" customHeight="1" x14ac:dyDescent="0.3"/>
    <row r="543" ht="13.5" customHeight="1" x14ac:dyDescent="0.3"/>
    <row r="544" ht="13.5" customHeight="1" x14ac:dyDescent="0.3"/>
    <row r="545" ht="13.5" customHeight="1" x14ac:dyDescent="0.3"/>
    <row r="546" ht="13.5" customHeight="1" x14ac:dyDescent="0.3"/>
    <row r="547" ht="13.5" customHeight="1" x14ac:dyDescent="0.3"/>
    <row r="548" ht="13.5" customHeight="1" x14ac:dyDescent="0.3"/>
    <row r="549" ht="13.5" customHeight="1" x14ac:dyDescent="0.3"/>
    <row r="550" ht="13.5" customHeight="1" x14ac:dyDescent="0.3"/>
    <row r="551" ht="13.5" customHeight="1" x14ac:dyDescent="0.3"/>
    <row r="552" ht="13.5" customHeight="1" x14ac:dyDescent="0.3"/>
    <row r="553" ht="13.5" customHeight="1" x14ac:dyDescent="0.3"/>
    <row r="554" ht="13.5" customHeight="1" x14ac:dyDescent="0.3"/>
    <row r="555" ht="13.5" customHeight="1" x14ac:dyDescent="0.3"/>
    <row r="556" ht="13.5" customHeight="1" x14ac:dyDescent="0.3"/>
    <row r="557" ht="13.5" customHeight="1" x14ac:dyDescent="0.3"/>
    <row r="558" ht="13.5" customHeight="1" x14ac:dyDescent="0.3"/>
    <row r="559" ht="13.5" customHeight="1" x14ac:dyDescent="0.3"/>
    <row r="560" ht="13.5" customHeight="1" x14ac:dyDescent="0.3"/>
    <row r="561" ht="13.5" customHeight="1" x14ac:dyDescent="0.3"/>
    <row r="562" ht="13.5" customHeight="1" x14ac:dyDescent="0.3"/>
    <row r="563" ht="13.5" customHeight="1" x14ac:dyDescent="0.3"/>
    <row r="564" ht="13.5" customHeight="1" x14ac:dyDescent="0.3"/>
    <row r="565" ht="13.5" customHeight="1" x14ac:dyDescent="0.3"/>
    <row r="566" ht="13.5" customHeight="1" x14ac:dyDescent="0.3"/>
    <row r="567" ht="13.5" customHeight="1" x14ac:dyDescent="0.3"/>
    <row r="568" ht="13.5" customHeight="1" x14ac:dyDescent="0.3"/>
    <row r="569" ht="13.5" customHeight="1" x14ac:dyDescent="0.3"/>
    <row r="570" ht="13.5" customHeight="1" x14ac:dyDescent="0.3"/>
    <row r="571" ht="13.5" customHeight="1" x14ac:dyDescent="0.3"/>
    <row r="572" ht="13.5" customHeight="1" x14ac:dyDescent="0.3"/>
    <row r="573" ht="13.5" customHeight="1" x14ac:dyDescent="0.3"/>
    <row r="574" ht="13.5" customHeight="1" x14ac:dyDescent="0.3"/>
    <row r="575" ht="13.5" customHeight="1" x14ac:dyDescent="0.3"/>
    <row r="576" ht="13.5" customHeight="1" x14ac:dyDescent="0.3"/>
    <row r="577" ht="13.5" customHeight="1" x14ac:dyDescent="0.3"/>
    <row r="578" ht="13.5" customHeight="1" x14ac:dyDescent="0.3"/>
    <row r="579" ht="13.5" customHeight="1" x14ac:dyDescent="0.3"/>
    <row r="580" ht="13.5" customHeight="1" x14ac:dyDescent="0.3"/>
    <row r="581" ht="13.5" customHeight="1" x14ac:dyDescent="0.3"/>
    <row r="582" ht="13.5" customHeight="1" x14ac:dyDescent="0.3"/>
    <row r="583" ht="13.5" customHeight="1" x14ac:dyDescent="0.3"/>
    <row r="584" ht="13.5" customHeight="1" x14ac:dyDescent="0.3"/>
    <row r="585" ht="13.5" customHeight="1" x14ac:dyDescent="0.3"/>
    <row r="586" ht="13.5" customHeight="1" x14ac:dyDescent="0.3"/>
    <row r="587" ht="13.5" customHeight="1" x14ac:dyDescent="0.3"/>
    <row r="588" ht="13.5" customHeight="1" x14ac:dyDescent="0.3"/>
    <row r="589" ht="13.5" customHeight="1" x14ac:dyDescent="0.3"/>
    <row r="590" ht="13.5" customHeight="1" x14ac:dyDescent="0.3"/>
    <row r="591" ht="13.5" customHeight="1" x14ac:dyDescent="0.3"/>
    <row r="592" ht="13.5" customHeight="1" x14ac:dyDescent="0.3"/>
    <row r="593" ht="13.5" customHeight="1" x14ac:dyDescent="0.3"/>
    <row r="594" ht="13.5" customHeight="1" x14ac:dyDescent="0.3"/>
    <row r="595" ht="13.5" customHeight="1" x14ac:dyDescent="0.3"/>
    <row r="596" ht="13.5" customHeight="1" x14ac:dyDescent="0.3"/>
    <row r="597" ht="13.5" customHeight="1" x14ac:dyDescent="0.3"/>
    <row r="598" ht="13.5" customHeight="1" x14ac:dyDescent="0.3"/>
    <row r="599" ht="13.5" customHeight="1" x14ac:dyDescent="0.3"/>
    <row r="600" ht="13.5" customHeight="1" x14ac:dyDescent="0.3"/>
    <row r="601" ht="13.5" customHeight="1" x14ac:dyDescent="0.3"/>
    <row r="602" ht="13.5" customHeight="1" x14ac:dyDescent="0.3"/>
    <row r="603" ht="13.5" customHeight="1" x14ac:dyDescent="0.3"/>
    <row r="604" ht="13.5" customHeight="1" x14ac:dyDescent="0.3"/>
    <row r="605" ht="13.5" customHeight="1" x14ac:dyDescent="0.3"/>
    <row r="606" ht="13.5" customHeight="1" x14ac:dyDescent="0.3"/>
    <row r="607" ht="13.5" customHeight="1" x14ac:dyDescent="0.3"/>
    <row r="608" ht="13.5" customHeight="1" x14ac:dyDescent="0.3"/>
    <row r="609" ht="13.5" customHeight="1" x14ac:dyDescent="0.3"/>
    <row r="610" ht="13.5" customHeight="1" x14ac:dyDescent="0.3"/>
    <row r="611" ht="13.5" customHeight="1" x14ac:dyDescent="0.3"/>
    <row r="612" ht="13.5" customHeight="1" x14ac:dyDescent="0.3"/>
    <row r="613" ht="13.5" customHeight="1" x14ac:dyDescent="0.3"/>
    <row r="614" ht="13.5" customHeight="1" x14ac:dyDescent="0.3"/>
    <row r="615" ht="13.5" customHeight="1" x14ac:dyDescent="0.3"/>
    <row r="616" ht="13.5" customHeight="1" x14ac:dyDescent="0.3"/>
    <row r="617" ht="13.5" customHeight="1" x14ac:dyDescent="0.3"/>
    <row r="618" ht="13.5" customHeight="1" x14ac:dyDescent="0.3"/>
    <row r="619" ht="13.5" customHeight="1" x14ac:dyDescent="0.3"/>
    <row r="620" ht="13.5" customHeight="1" x14ac:dyDescent="0.3"/>
    <row r="621" ht="13.5" customHeight="1" x14ac:dyDescent="0.3"/>
    <row r="622" ht="13.5" customHeight="1" x14ac:dyDescent="0.3"/>
    <row r="623" ht="13.5" customHeight="1" x14ac:dyDescent="0.3"/>
    <row r="624" ht="13.5" customHeight="1" x14ac:dyDescent="0.3"/>
    <row r="625" ht="13.5" customHeight="1" x14ac:dyDescent="0.3"/>
    <row r="626" ht="13.5" customHeight="1" x14ac:dyDescent="0.3"/>
    <row r="627" ht="13.5" customHeight="1" x14ac:dyDescent="0.3"/>
    <row r="628" ht="13.5" customHeight="1" x14ac:dyDescent="0.3"/>
    <row r="629" ht="13.5" customHeight="1" x14ac:dyDescent="0.3"/>
    <row r="630" ht="13.5" customHeight="1" x14ac:dyDescent="0.3"/>
    <row r="631" ht="13.5" customHeight="1" x14ac:dyDescent="0.3"/>
    <row r="632" ht="13.5" customHeight="1" x14ac:dyDescent="0.3"/>
    <row r="633" ht="13.5" customHeight="1" x14ac:dyDescent="0.3"/>
    <row r="634" ht="13.5" customHeight="1" x14ac:dyDescent="0.3"/>
    <row r="635" ht="13.5" customHeight="1" x14ac:dyDescent="0.3"/>
    <row r="636" ht="13.5" customHeight="1" x14ac:dyDescent="0.3"/>
    <row r="637" ht="13.5" customHeight="1" x14ac:dyDescent="0.3"/>
    <row r="638" ht="13.5" customHeight="1" x14ac:dyDescent="0.3"/>
    <row r="639" ht="13.5" customHeight="1" x14ac:dyDescent="0.3"/>
    <row r="640" ht="13.5" customHeight="1" x14ac:dyDescent="0.3"/>
    <row r="641" ht="13.5" customHeight="1" x14ac:dyDescent="0.3"/>
    <row r="642" ht="13.5" customHeight="1" x14ac:dyDescent="0.3"/>
    <row r="643" ht="13.5" customHeight="1" x14ac:dyDescent="0.3"/>
    <row r="644" ht="13.5" customHeight="1" x14ac:dyDescent="0.3"/>
    <row r="645" ht="13.5" customHeight="1" x14ac:dyDescent="0.3"/>
    <row r="646" ht="13.5" customHeight="1" x14ac:dyDescent="0.3"/>
    <row r="647" ht="13.5" customHeight="1" x14ac:dyDescent="0.3"/>
    <row r="648" ht="13.5" customHeight="1" x14ac:dyDescent="0.3"/>
    <row r="649" ht="13.5" customHeight="1" x14ac:dyDescent="0.3"/>
    <row r="650" ht="13.5" customHeight="1" x14ac:dyDescent="0.3"/>
    <row r="651" ht="13.5" customHeight="1" x14ac:dyDescent="0.3"/>
    <row r="652" ht="13.5" customHeight="1" x14ac:dyDescent="0.3"/>
    <row r="653" ht="13.5" customHeight="1" x14ac:dyDescent="0.3"/>
    <row r="654" ht="13.5" customHeight="1" x14ac:dyDescent="0.3"/>
    <row r="655" ht="13.5" customHeight="1" x14ac:dyDescent="0.3"/>
    <row r="656" ht="13.5" customHeight="1" x14ac:dyDescent="0.3"/>
    <row r="657" ht="13.5" customHeight="1" x14ac:dyDescent="0.3"/>
    <row r="658" ht="13.5" customHeight="1" x14ac:dyDescent="0.3"/>
    <row r="659" ht="13.5" customHeight="1" x14ac:dyDescent="0.3"/>
    <row r="660" ht="13.5" customHeight="1" x14ac:dyDescent="0.3"/>
    <row r="661" ht="13.5" customHeight="1" x14ac:dyDescent="0.3"/>
    <row r="662" ht="13.5" customHeight="1" x14ac:dyDescent="0.3"/>
    <row r="663" ht="13.5" customHeight="1" x14ac:dyDescent="0.3"/>
    <row r="664" ht="13.5" customHeight="1" x14ac:dyDescent="0.3"/>
    <row r="665" ht="13.5" customHeight="1" x14ac:dyDescent="0.3"/>
    <row r="666" ht="13.5" customHeight="1" x14ac:dyDescent="0.3"/>
    <row r="667" ht="13.5" customHeight="1" x14ac:dyDescent="0.3"/>
    <row r="668" ht="13.5" customHeight="1" x14ac:dyDescent="0.3"/>
    <row r="669" ht="13.5" customHeight="1" x14ac:dyDescent="0.3"/>
    <row r="670" ht="13.5" customHeight="1" x14ac:dyDescent="0.3"/>
    <row r="671" ht="13.5" customHeight="1" x14ac:dyDescent="0.3"/>
    <row r="672" ht="13.5" customHeight="1" x14ac:dyDescent="0.3"/>
    <row r="673" ht="13.5" customHeight="1" x14ac:dyDescent="0.3"/>
    <row r="674" ht="13.5" customHeight="1" x14ac:dyDescent="0.3"/>
    <row r="675" ht="13.5" customHeight="1" x14ac:dyDescent="0.3"/>
    <row r="676" ht="13.5" customHeight="1" x14ac:dyDescent="0.3"/>
    <row r="677" ht="13.5" customHeight="1" x14ac:dyDescent="0.3"/>
    <row r="678" ht="13.5" customHeight="1" x14ac:dyDescent="0.3"/>
    <row r="679" ht="13.5" customHeight="1" x14ac:dyDescent="0.3"/>
    <row r="680" ht="13.5" customHeight="1" x14ac:dyDescent="0.3"/>
    <row r="681" ht="13.5" customHeight="1" x14ac:dyDescent="0.3"/>
    <row r="682" ht="13.5" customHeight="1" x14ac:dyDescent="0.3"/>
    <row r="683" ht="13.5" customHeight="1" x14ac:dyDescent="0.3"/>
    <row r="684" ht="13.5" customHeight="1" x14ac:dyDescent="0.3"/>
    <row r="685" ht="13.5" customHeight="1" x14ac:dyDescent="0.3"/>
    <row r="686" ht="13.5" customHeight="1" x14ac:dyDescent="0.3"/>
    <row r="687" ht="13.5" customHeight="1" x14ac:dyDescent="0.3"/>
    <row r="688" ht="13.5" customHeight="1" x14ac:dyDescent="0.3"/>
    <row r="689" ht="13.5" customHeight="1" x14ac:dyDescent="0.3"/>
    <row r="690" ht="13.5" customHeight="1" x14ac:dyDescent="0.3"/>
    <row r="691" ht="13.5" customHeight="1" x14ac:dyDescent="0.3"/>
    <row r="692" ht="13.5" customHeight="1" x14ac:dyDescent="0.3"/>
    <row r="693" ht="13.5" customHeight="1" x14ac:dyDescent="0.3"/>
    <row r="694" ht="13.5" customHeight="1" x14ac:dyDescent="0.3"/>
    <row r="695" ht="13.5" customHeight="1" x14ac:dyDescent="0.3"/>
    <row r="696" ht="13.5" customHeight="1" x14ac:dyDescent="0.3"/>
    <row r="697" ht="13.5" customHeight="1" x14ac:dyDescent="0.3"/>
    <row r="698" ht="13.5" customHeight="1" x14ac:dyDescent="0.3"/>
    <row r="699" ht="13.5" customHeight="1" x14ac:dyDescent="0.3"/>
    <row r="700" ht="13.5" customHeight="1" x14ac:dyDescent="0.3"/>
    <row r="701" ht="13.5" customHeight="1" x14ac:dyDescent="0.3"/>
    <row r="702" ht="13.5" customHeight="1" x14ac:dyDescent="0.3"/>
    <row r="703" ht="13.5" customHeight="1" x14ac:dyDescent="0.3"/>
    <row r="704" ht="13.5" customHeight="1" x14ac:dyDescent="0.3"/>
    <row r="705" ht="13.5" customHeight="1" x14ac:dyDescent="0.3"/>
    <row r="706" ht="13.5" customHeight="1" x14ac:dyDescent="0.3"/>
    <row r="707" ht="13.5" customHeight="1" x14ac:dyDescent="0.3"/>
    <row r="708" ht="13.5" customHeight="1" x14ac:dyDescent="0.3"/>
    <row r="709" ht="13.5" customHeight="1" x14ac:dyDescent="0.3"/>
    <row r="710" ht="13.5" customHeight="1" x14ac:dyDescent="0.3"/>
    <row r="711" ht="13.5" customHeight="1" x14ac:dyDescent="0.3"/>
    <row r="712" ht="13.5" customHeight="1" x14ac:dyDescent="0.3"/>
    <row r="713" ht="13.5" customHeight="1" x14ac:dyDescent="0.3"/>
    <row r="714" ht="13.5" customHeight="1" x14ac:dyDescent="0.3"/>
    <row r="715" ht="13.5" customHeight="1" x14ac:dyDescent="0.3"/>
    <row r="716" ht="13.5" customHeight="1" x14ac:dyDescent="0.3"/>
    <row r="717" ht="13.5" customHeight="1" x14ac:dyDescent="0.3"/>
    <row r="718" ht="13.5" customHeight="1" x14ac:dyDescent="0.3"/>
    <row r="719" ht="13.5" customHeight="1" x14ac:dyDescent="0.3"/>
    <row r="720" ht="13.5" customHeight="1" x14ac:dyDescent="0.3"/>
    <row r="721" ht="13.5" customHeight="1" x14ac:dyDescent="0.3"/>
    <row r="722" ht="13.5" customHeight="1" x14ac:dyDescent="0.3"/>
    <row r="723" ht="13.5" customHeight="1" x14ac:dyDescent="0.3"/>
    <row r="724" ht="13.5" customHeight="1" x14ac:dyDescent="0.3"/>
    <row r="725" ht="13.5" customHeight="1" x14ac:dyDescent="0.3"/>
    <row r="726" ht="13.5" customHeight="1" x14ac:dyDescent="0.3"/>
    <row r="727" ht="13.5" customHeight="1" x14ac:dyDescent="0.3"/>
    <row r="728" ht="13.5" customHeight="1" x14ac:dyDescent="0.3"/>
    <row r="729" ht="13.5" customHeight="1" x14ac:dyDescent="0.3"/>
    <row r="730" ht="13.5" customHeight="1" x14ac:dyDescent="0.3"/>
    <row r="731" ht="13.5" customHeight="1" x14ac:dyDescent="0.3"/>
    <row r="732" ht="13.5" customHeight="1" x14ac:dyDescent="0.3"/>
    <row r="733" ht="13.5" customHeight="1" x14ac:dyDescent="0.3"/>
    <row r="734" ht="13.5" customHeight="1" x14ac:dyDescent="0.3"/>
    <row r="735" ht="13.5" customHeight="1" x14ac:dyDescent="0.3"/>
    <row r="736" ht="13.5" customHeight="1" x14ac:dyDescent="0.3"/>
    <row r="737" ht="13.5" customHeight="1" x14ac:dyDescent="0.3"/>
    <row r="738" ht="13.5" customHeight="1" x14ac:dyDescent="0.3"/>
    <row r="739" ht="13.5" customHeight="1" x14ac:dyDescent="0.3"/>
    <row r="740" ht="13.5" customHeight="1" x14ac:dyDescent="0.3"/>
    <row r="741" ht="13.5" customHeight="1" x14ac:dyDescent="0.3"/>
    <row r="742" ht="13.5" customHeight="1" x14ac:dyDescent="0.3"/>
    <row r="743" ht="13.5" customHeight="1" x14ac:dyDescent="0.3"/>
    <row r="744" ht="13.5" customHeight="1" x14ac:dyDescent="0.3"/>
    <row r="745" ht="13.5" customHeight="1" x14ac:dyDescent="0.3"/>
    <row r="746" ht="13.5" customHeight="1" x14ac:dyDescent="0.3"/>
    <row r="747" ht="13.5" customHeight="1" x14ac:dyDescent="0.3"/>
    <row r="748" ht="13.5" customHeight="1" x14ac:dyDescent="0.3"/>
    <row r="749" ht="13.5" customHeight="1" x14ac:dyDescent="0.3"/>
    <row r="750" ht="13.5" customHeight="1" x14ac:dyDescent="0.3"/>
    <row r="751" ht="13.5" customHeight="1" x14ac:dyDescent="0.3"/>
    <row r="752" ht="13.5" customHeight="1" x14ac:dyDescent="0.3"/>
    <row r="753" ht="13.5" customHeight="1" x14ac:dyDescent="0.3"/>
    <row r="754" ht="13.5" customHeight="1" x14ac:dyDescent="0.3"/>
    <row r="755" ht="13.5" customHeight="1" x14ac:dyDescent="0.3"/>
    <row r="756" ht="13.5" customHeight="1" x14ac:dyDescent="0.3"/>
    <row r="757" ht="13.5" customHeight="1" x14ac:dyDescent="0.3"/>
    <row r="758" ht="13.5" customHeight="1" x14ac:dyDescent="0.3"/>
    <row r="759" ht="13.5" customHeight="1" x14ac:dyDescent="0.3"/>
    <row r="760" ht="13.5" customHeight="1" x14ac:dyDescent="0.3"/>
    <row r="761" ht="13.5" customHeight="1" x14ac:dyDescent="0.3"/>
    <row r="762" ht="13.5" customHeight="1" x14ac:dyDescent="0.3"/>
    <row r="763" ht="13.5" customHeight="1" x14ac:dyDescent="0.3"/>
    <row r="764" ht="13.5" customHeight="1" x14ac:dyDescent="0.3"/>
    <row r="765" ht="13.5" customHeight="1" x14ac:dyDescent="0.3"/>
    <row r="766" ht="13.5" customHeight="1" x14ac:dyDescent="0.3"/>
    <row r="767" ht="13.5" customHeight="1" x14ac:dyDescent="0.3"/>
    <row r="768" ht="13.5" customHeight="1" x14ac:dyDescent="0.3"/>
    <row r="769" ht="13.5" customHeight="1" x14ac:dyDescent="0.3"/>
    <row r="770" ht="13.5" customHeight="1" x14ac:dyDescent="0.3"/>
    <row r="771" ht="13.5" customHeight="1" x14ac:dyDescent="0.3"/>
    <row r="772" ht="13.5" customHeight="1" x14ac:dyDescent="0.3"/>
    <row r="773" ht="13.5" customHeight="1" x14ac:dyDescent="0.3"/>
    <row r="774" ht="13.5" customHeight="1" x14ac:dyDescent="0.3"/>
    <row r="775" ht="13.5" customHeight="1" x14ac:dyDescent="0.3"/>
    <row r="776" ht="13.5" customHeight="1" x14ac:dyDescent="0.3"/>
    <row r="777" ht="13.5" customHeight="1" x14ac:dyDescent="0.3"/>
    <row r="778" ht="13.5" customHeight="1" x14ac:dyDescent="0.3"/>
    <row r="779" ht="13.5" customHeight="1" x14ac:dyDescent="0.3"/>
    <row r="780" ht="13.5" customHeight="1" x14ac:dyDescent="0.3"/>
    <row r="781" ht="13.5" customHeight="1" x14ac:dyDescent="0.3"/>
    <row r="782" ht="13.5" customHeight="1" x14ac:dyDescent="0.3"/>
    <row r="783" ht="13.5" customHeight="1" x14ac:dyDescent="0.3"/>
    <row r="784" ht="13.5" customHeight="1" x14ac:dyDescent="0.3"/>
    <row r="785" ht="13.5" customHeight="1" x14ac:dyDescent="0.3"/>
    <row r="786" ht="13.5" customHeight="1" x14ac:dyDescent="0.3"/>
    <row r="787" ht="13.5" customHeight="1" x14ac:dyDescent="0.3"/>
    <row r="788" ht="13.5" customHeight="1" x14ac:dyDescent="0.3"/>
    <row r="789" ht="13.5" customHeight="1" x14ac:dyDescent="0.3"/>
    <row r="790" ht="13.5" customHeight="1" x14ac:dyDescent="0.3"/>
    <row r="791" ht="13.5" customHeight="1" x14ac:dyDescent="0.3"/>
    <row r="792" ht="13.5" customHeight="1" x14ac:dyDescent="0.3"/>
    <row r="793" ht="13.5" customHeight="1" x14ac:dyDescent="0.3"/>
    <row r="794" ht="13.5" customHeight="1" x14ac:dyDescent="0.3"/>
    <row r="795" ht="13.5" customHeight="1" x14ac:dyDescent="0.3"/>
    <row r="796" ht="13.5" customHeight="1" x14ac:dyDescent="0.3"/>
    <row r="797" ht="13.5" customHeight="1" x14ac:dyDescent="0.3"/>
    <row r="798" ht="13.5" customHeight="1" x14ac:dyDescent="0.3"/>
    <row r="799" ht="13.5" customHeight="1" x14ac:dyDescent="0.3"/>
    <row r="800" ht="13.5" customHeight="1" x14ac:dyDescent="0.3"/>
    <row r="801" ht="13.5" customHeight="1" x14ac:dyDescent="0.3"/>
    <row r="802" ht="13.5" customHeight="1" x14ac:dyDescent="0.3"/>
    <row r="803" ht="13.5" customHeight="1" x14ac:dyDescent="0.3"/>
    <row r="804" ht="13.5" customHeight="1" x14ac:dyDescent="0.3"/>
    <row r="805" ht="13.5" customHeight="1" x14ac:dyDescent="0.3"/>
    <row r="806" ht="13.5" customHeight="1" x14ac:dyDescent="0.3"/>
    <row r="807" ht="13.5" customHeight="1" x14ac:dyDescent="0.3"/>
    <row r="808" ht="13.5" customHeight="1" x14ac:dyDescent="0.3"/>
    <row r="809" ht="13.5" customHeight="1" x14ac:dyDescent="0.3"/>
    <row r="810" ht="13.5" customHeight="1" x14ac:dyDescent="0.3"/>
    <row r="811" ht="13.5" customHeight="1" x14ac:dyDescent="0.3"/>
    <row r="812" ht="13.5" customHeight="1" x14ac:dyDescent="0.3"/>
    <row r="813" ht="13.5" customHeight="1" x14ac:dyDescent="0.3"/>
    <row r="814" ht="13.5" customHeight="1" x14ac:dyDescent="0.3"/>
    <row r="815" ht="13.5" customHeight="1" x14ac:dyDescent="0.3"/>
    <row r="816" ht="13.5" customHeight="1" x14ac:dyDescent="0.3"/>
    <row r="817" ht="13.5" customHeight="1" x14ac:dyDescent="0.3"/>
    <row r="818" ht="13.5" customHeight="1" x14ac:dyDescent="0.3"/>
    <row r="819" ht="13.5" customHeight="1" x14ac:dyDescent="0.3"/>
    <row r="820" ht="13.5" customHeight="1" x14ac:dyDescent="0.3"/>
    <row r="821" ht="13.5" customHeight="1" x14ac:dyDescent="0.3"/>
    <row r="822" ht="13.5" customHeight="1" x14ac:dyDescent="0.3"/>
    <row r="823" ht="13.5" customHeight="1" x14ac:dyDescent="0.3"/>
    <row r="824" ht="13.5" customHeight="1" x14ac:dyDescent="0.3"/>
    <row r="825" ht="13.5" customHeight="1" x14ac:dyDescent="0.3"/>
    <row r="826" ht="13.5" customHeight="1" x14ac:dyDescent="0.3"/>
    <row r="827" ht="13.5" customHeight="1" x14ac:dyDescent="0.3"/>
    <row r="828" ht="13.5" customHeight="1" x14ac:dyDescent="0.3"/>
    <row r="829" ht="13.5" customHeight="1" x14ac:dyDescent="0.3"/>
    <row r="830" ht="13.5" customHeight="1" x14ac:dyDescent="0.3"/>
    <row r="831" ht="13.5" customHeight="1" x14ac:dyDescent="0.3"/>
    <row r="832" ht="13.5" customHeight="1" x14ac:dyDescent="0.3"/>
    <row r="833" ht="13.5" customHeight="1" x14ac:dyDescent="0.3"/>
    <row r="834" ht="13.5" customHeight="1" x14ac:dyDescent="0.3"/>
    <row r="835" ht="13.5" customHeight="1" x14ac:dyDescent="0.3"/>
    <row r="836" ht="13.5" customHeight="1" x14ac:dyDescent="0.3"/>
    <row r="837" ht="13.5" customHeight="1" x14ac:dyDescent="0.3"/>
    <row r="838" ht="13.5" customHeight="1" x14ac:dyDescent="0.3"/>
    <row r="839" ht="13.5" customHeight="1" x14ac:dyDescent="0.3"/>
    <row r="840" ht="13.5" customHeight="1" x14ac:dyDescent="0.3"/>
    <row r="841" ht="13.5" customHeight="1" x14ac:dyDescent="0.3"/>
    <row r="842" ht="13.5" customHeight="1" x14ac:dyDescent="0.3"/>
    <row r="843" ht="13.5" customHeight="1" x14ac:dyDescent="0.3"/>
    <row r="844" ht="13.5" customHeight="1" x14ac:dyDescent="0.3"/>
    <row r="845" ht="13.5" customHeight="1" x14ac:dyDescent="0.3"/>
    <row r="846" ht="13.5" customHeight="1" x14ac:dyDescent="0.3"/>
    <row r="847" ht="13.5" customHeight="1" x14ac:dyDescent="0.3"/>
    <row r="848" ht="13.5" customHeight="1" x14ac:dyDescent="0.3"/>
    <row r="849" ht="13.5" customHeight="1" x14ac:dyDescent="0.3"/>
    <row r="850" ht="13.5" customHeight="1" x14ac:dyDescent="0.3"/>
    <row r="851" ht="13.5" customHeight="1" x14ac:dyDescent="0.3"/>
    <row r="852" ht="13.5" customHeight="1" x14ac:dyDescent="0.3"/>
    <row r="853" ht="13.5" customHeight="1" x14ac:dyDescent="0.3"/>
    <row r="854" ht="13.5" customHeight="1" x14ac:dyDescent="0.3"/>
    <row r="855" ht="13.5" customHeight="1" x14ac:dyDescent="0.3"/>
    <row r="856" ht="13.5" customHeight="1" x14ac:dyDescent="0.3"/>
    <row r="857" ht="13.5" customHeight="1" x14ac:dyDescent="0.3"/>
    <row r="858" ht="13.5" customHeight="1" x14ac:dyDescent="0.3"/>
    <row r="859" ht="13.5" customHeight="1" x14ac:dyDescent="0.3"/>
    <row r="860" ht="13.5" customHeight="1" x14ac:dyDescent="0.3"/>
    <row r="861" ht="13.5" customHeight="1" x14ac:dyDescent="0.3"/>
    <row r="862" ht="13.5" customHeight="1" x14ac:dyDescent="0.3"/>
    <row r="863" ht="13.5" customHeight="1" x14ac:dyDescent="0.3"/>
    <row r="864" ht="13.5" customHeight="1" x14ac:dyDescent="0.3"/>
    <row r="865" ht="13.5" customHeight="1" x14ac:dyDescent="0.3"/>
    <row r="866" ht="13.5" customHeight="1" x14ac:dyDescent="0.3"/>
    <row r="867" ht="13.5" customHeight="1" x14ac:dyDescent="0.3"/>
    <row r="868" ht="13.5" customHeight="1" x14ac:dyDescent="0.3"/>
    <row r="869" ht="13.5" customHeight="1" x14ac:dyDescent="0.3"/>
    <row r="870" ht="13.5" customHeight="1" x14ac:dyDescent="0.3"/>
    <row r="871" ht="13.5" customHeight="1" x14ac:dyDescent="0.3"/>
    <row r="872" ht="13.5" customHeight="1" x14ac:dyDescent="0.3"/>
    <row r="873" ht="13.5" customHeight="1" x14ac:dyDescent="0.3"/>
    <row r="874" ht="13.5" customHeight="1" x14ac:dyDescent="0.3"/>
    <row r="875" ht="13.5" customHeight="1" x14ac:dyDescent="0.3"/>
    <row r="876" ht="13.5" customHeight="1" x14ac:dyDescent="0.3"/>
    <row r="877" ht="13.5" customHeight="1" x14ac:dyDescent="0.3"/>
    <row r="878" ht="13.5" customHeight="1" x14ac:dyDescent="0.3"/>
    <row r="879" ht="13.5" customHeight="1" x14ac:dyDescent="0.3"/>
    <row r="880" ht="13.5" customHeight="1" x14ac:dyDescent="0.3"/>
    <row r="881" ht="13.5" customHeight="1" x14ac:dyDescent="0.3"/>
    <row r="882" ht="13.5" customHeight="1" x14ac:dyDescent="0.3"/>
    <row r="883" ht="13.5" customHeight="1" x14ac:dyDescent="0.3"/>
    <row r="884" ht="13.5" customHeight="1" x14ac:dyDescent="0.3"/>
    <row r="885" ht="13.5" customHeight="1" x14ac:dyDescent="0.3"/>
    <row r="886" ht="13.5" customHeight="1" x14ac:dyDescent="0.3"/>
    <row r="887" ht="13.5" customHeight="1" x14ac:dyDescent="0.3"/>
    <row r="888" ht="13.5" customHeight="1" x14ac:dyDescent="0.3"/>
    <row r="889" ht="13.5" customHeight="1" x14ac:dyDescent="0.3"/>
    <row r="890" ht="13.5" customHeight="1" x14ac:dyDescent="0.3"/>
    <row r="891" ht="13.5" customHeight="1" x14ac:dyDescent="0.3"/>
    <row r="892" ht="13.5" customHeight="1" x14ac:dyDescent="0.3"/>
    <row r="893" ht="13.5" customHeight="1" x14ac:dyDescent="0.3"/>
    <row r="894" ht="13.5" customHeight="1" x14ac:dyDescent="0.3"/>
    <row r="895" ht="13.5" customHeight="1" x14ac:dyDescent="0.3"/>
    <row r="896" ht="13.5" customHeight="1" x14ac:dyDescent="0.3"/>
    <row r="897" ht="13.5" customHeight="1" x14ac:dyDescent="0.3"/>
    <row r="898" ht="13.5" customHeight="1" x14ac:dyDescent="0.3"/>
    <row r="899" ht="13.5" customHeight="1" x14ac:dyDescent="0.3"/>
    <row r="900" ht="13.5" customHeight="1" x14ac:dyDescent="0.3"/>
    <row r="901" ht="13.5" customHeight="1" x14ac:dyDescent="0.3"/>
    <row r="902" ht="13.5" customHeight="1" x14ac:dyDescent="0.3"/>
    <row r="903" ht="13.5" customHeight="1" x14ac:dyDescent="0.3"/>
    <row r="904" ht="13.5" customHeight="1" x14ac:dyDescent="0.3"/>
    <row r="905" ht="13.5" customHeight="1" x14ac:dyDescent="0.3"/>
    <row r="906" ht="13.5" customHeight="1" x14ac:dyDescent="0.3"/>
    <row r="907" ht="13.5" customHeight="1" x14ac:dyDescent="0.3"/>
    <row r="908" ht="13.5" customHeight="1" x14ac:dyDescent="0.3"/>
    <row r="909" ht="13.5" customHeight="1" x14ac:dyDescent="0.3"/>
    <row r="910" ht="13.5" customHeight="1" x14ac:dyDescent="0.3"/>
    <row r="911" ht="13.5" customHeight="1" x14ac:dyDescent="0.3"/>
    <row r="912" ht="13.5" customHeight="1" x14ac:dyDescent="0.3"/>
    <row r="913" ht="13.5" customHeight="1" x14ac:dyDescent="0.3"/>
    <row r="914" ht="13.5" customHeight="1" x14ac:dyDescent="0.3"/>
    <row r="915" ht="13.5" customHeight="1" x14ac:dyDescent="0.3"/>
    <row r="916" ht="13.5" customHeight="1" x14ac:dyDescent="0.3"/>
    <row r="917" ht="13.5" customHeight="1" x14ac:dyDescent="0.3"/>
    <row r="918" ht="13.5" customHeight="1" x14ac:dyDescent="0.3"/>
    <row r="919" ht="13.5" customHeight="1" x14ac:dyDescent="0.3"/>
    <row r="920" ht="13.5" customHeight="1" x14ac:dyDescent="0.3"/>
    <row r="921" ht="13.5" customHeight="1" x14ac:dyDescent="0.3"/>
    <row r="922" ht="13.5" customHeight="1" x14ac:dyDescent="0.3"/>
    <row r="923" ht="13.5" customHeight="1" x14ac:dyDescent="0.3"/>
    <row r="924" ht="13.5" customHeight="1" x14ac:dyDescent="0.3"/>
    <row r="925" ht="13.5" customHeight="1" x14ac:dyDescent="0.3"/>
    <row r="926" ht="13.5" customHeight="1" x14ac:dyDescent="0.3"/>
    <row r="927" ht="13.5" customHeight="1" x14ac:dyDescent="0.3"/>
    <row r="928" ht="13.5" customHeight="1" x14ac:dyDescent="0.3"/>
    <row r="929" ht="13.5" customHeight="1" x14ac:dyDescent="0.3"/>
    <row r="930" ht="13.5" customHeight="1" x14ac:dyDescent="0.3"/>
    <row r="931" ht="13.5" customHeight="1" x14ac:dyDescent="0.3"/>
    <row r="932" ht="13.5" customHeight="1" x14ac:dyDescent="0.3"/>
    <row r="933" ht="13.5" customHeight="1" x14ac:dyDescent="0.3"/>
    <row r="934" ht="13.5" customHeight="1" x14ac:dyDescent="0.3"/>
    <row r="935" ht="13.5" customHeight="1" x14ac:dyDescent="0.3"/>
    <row r="936" ht="13.5" customHeight="1" x14ac:dyDescent="0.3"/>
    <row r="937" ht="13.5" customHeight="1" x14ac:dyDescent="0.3"/>
    <row r="938" ht="13.5" customHeight="1" x14ac:dyDescent="0.3"/>
    <row r="939" ht="13.5" customHeight="1" x14ac:dyDescent="0.3"/>
    <row r="940" ht="13.5" customHeight="1" x14ac:dyDescent="0.3"/>
    <row r="941" ht="13.5" customHeight="1" x14ac:dyDescent="0.3"/>
    <row r="942" ht="13.5" customHeight="1" x14ac:dyDescent="0.3"/>
    <row r="943" ht="13.5" customHeight="1" x14ac:dyDescent="0.3"/>
    <row r="944" ht="13.5" customHeight="1" x14ac:dyDescent="0.3"/>
    <row r="945" ht="13.5" customHeight="1" x14ac:dyDescent="0.3"/>
    <row r="946" ht="13.5" customHeight="1" x14ac:dyDescent="0.3"/>
    <row r="947" ht="13.5" customHeight="1" x14ac:dyDescent="0.3"/>
    <row r="948" ht="13.5" customHeight="1" x14ac:dyDescent="0.3"/>
    <row r="949" ht="13.5" customHeight="1" x14ac:dyDescent="0.3"/>
    <row r="950" ht="13.5" customHeight="1" x14ac:dyDescent="0.3"/>
    <row r="951" ht="13.5" customHeight="1" x14ac:dyDescent="0.3"/>
    <row r="952" ht="13.5" customHeight="1" x14ac:dyDescent="0.3"/>
    <row r="953" ht="13.5" customHeight="1" x14ac:dyDescent="0.3"/>
    <row r="954" ht="13.5" customHeight="1" x14ac:dyDescent="0.3"/>
    <row r="955" ht="13.5" customHeight="1" x14ac:dyDescent="0.3"/>
    <row r="956" ht="13.5" customHeight="1" x14ac:dyDescent="0.3"/>
    <row r="957" ht="13.5" customHeight="1" x14ac:dyDescent="0.3"/>
    <row r="958" ht="13.5" customHeight="1" x14ac:dyDescent="0.3"/>
    <row r="959" ht="13.5" customHeight="1" x14ac:dyDescent="0.3"/>
    <row r="960" ht="13.5" customHeight="1" x14ac:dyDescent="0.3"/>
    <row r="961" ht="13.5" customHeight="1" x14ac:dyDescent="0.3"/>
    <row r="962" ht="13.5" customHeight="1" x14ac:dyDescent="0.3"/>
    <row r="963" ht="13.5" customHeight="1" x14ac:dyDescent="0.3"/>
    <row r="964" ht="13.5" customHeight="1" x14ac:dyDescent="0.3"/>
    <row r="965" ht="13.5" customHeight="1" x14ac:dyDescent="0.3"/>
    <row r="966" ht="13.5" customHeight="1" x14ac:dyDescent="0.3"/>
    <row r="967" ht="13.5" customHeight="1" x14ac:dyDescent="0.3"/>
    <row r="968" ht="13.5" customHeight="1" x14ac:dyDescent="0.3"/>
    <row r="969" ht="13.5" customHeight="1" x14ac:dyDescent="0.3"/>
    <row r="970" ht="13.5" customHeight="1" x14ac:dyDescent="0.3"/>
    <row r="971" ht="13.5" customHeight="1" x14ac:dyDescent="0.3"/>
    <row r="972" ht="13.5" customHeight="1" x14ac:dyDescent="0.3"/>
    <row r="973" ht="13.5" customHeight="1" x14ac:dyDescent="0.3"/>
    <row r="974" ht="13.5" customHeight="1" x14ac:dyDescent="0.3"/>
    <row r="975" ht="13.5" customHeight="1" x14ac:dyDescent="0.3"/>
    <row r="976" ht="13.5" customHeight="1" x14ac:dyDescent="0.3"/>
    <row r="977" ht="13.5" customHeight="1" x14ac:dyDescent="0.3"/>
    <row r="978" ht="13.5" customHeight="1" x14ac:dyDescent="0.3"/>
    <row r="979" ht="13.5" customHeight="1" x14ac:dyDescent="0.3"/>
    <row r="980" ht="13.5" customHeight="1" x14ac:dyDescent="0.3"/>
    <row r="981" ht="13.5" customHeight="1" x14ac:dyDescent="0.3"/>
    <row r="982" ht="13.5" customHeight="1" x14ac:dyDescent="0.3"/>
    <row r="983" ht="13.5" customHeight="1" x14ac:dyDescent="0.3"/>
    <row r="984" ht="13.5" customHeight="1" x14ac:dyDescent="0.3"/>
    <row r="985" ht="13.5" customHeight="1" x14ac:dyDescent="0.3"/>
    <row r="986" ht="13.5" customHeight="1" x14ac:dyDescent="0.3"/>
    <row r="987" ht="13.5" customHeight="1" x14ac:dyDescent="0.3"/>
    <row r="988" ht="13.5" customHeight="1" x14ac:dyDescent="0.3"/>
    <row r="989" ht="13.5" customHeight="1" x14ac:dyDescent="0.3"/>
    <row r="990" ht="13.5" customHeight="1" x14ac:dyDescent="0.3"/>
    <row r="991" ht="13.5" customHeight="1" x14ac:dyDescent="0.3"/>
    <row r="992" ht="13.5" customHeight="1" x14ac:dyDescent="0.3"/>
    <row r="993" ht="13.5" customHeight="1" x14ac:dyDescent="0.3"/>
    <row r="994" ht="13.5" customHeight="1" x14ac:dyDescent="0.3"/>
    <row r="995" ht="13.5" customHeight="1" x14ac:dyDescent="0.3"/>
    <row r="996" ht="13.5" customHeight="1" x14ac:dyDescent="0.3"/>
    <row r="997" ht="13.5" customHeight="1" x14ac:dyDescent="0.3"/>
    <row r="998" ht="13.5" customHeight="1" x14ac:dyDescent="0.3"/>
    <row r="999" ht="13.5" customHeight="1" x14ac:dyDescent="0.3"/>
    <row r="1000" ht="13.5" customHeight="1" x14ac:dyDescent="0.3"/>
    <row r="1001" ht="13.5" customHeight="1" x14ac:dyDescent="0.3"/>
    <row r="1002" ht="13.5" customHeight="1" x14ac:dyDescent="0.3"/>
    <row r="1003" ht="13.5" customHeight="1" x14ac:dyDescent="0.3"/>
    <row r="1004" ht="13.5" customHeight="1" x14ac:dyDescent="0.3"/>
    <row r="1005" ht="13.5" customHeight="1" x14ac:dyDescent="0.3"/>
    <row r="1006" ht="13.5" customHeight="1" x14ac:dyDescent="0.3"/>
    <row r="1007" ht="13.5" customHeight="1" x14ac:dyDescent="0.3"/>
    <row r="1008" ht="13.5" customHeight="1" x14ac:dyDescent="0.3"/>
    <row r="1009" ht="13.5" customHeight="1" x14ac:dyDescent="0.3"/>
    <row r="1010" ht="13.5" customHeight="1" x14ac:dyDescent="0.3"/>
    <row r="1011" ht="13.5" customHeight="1" x14ac:dyDescent="0.3"/>
    <row r="1012" ht="13.5" customHeight="1" x14ac:dyDescent="0.3"/>
    <row r="1013" ht="13.5" customHeight="1" x14ac:dyDescent="0.3"/>
    <row r="1014" ht="13.5" customHeight="1" x14ac:dyDescent="0.3"/>
    <row r="1015" ht="13.5" customHeight="1" x14ac:dyDescent="0.3"/>
    <row r="1016" ht="13.5" customHeight="1" x14ac:dyDescent="0.3"/>
    <row r="1017" ht="13.5" customHeight="1" x14ac:dyDescent="0.3"/>
    <row r="1018" ht="13.5" customHeight="1" x14ac:dyDescent="0.3"/>
    <row r="1019" ht="13.5" customHeight="1" x14ac:dyDescent="0.3"/>
    <row r="1020" ht="13.5" customHeight="1" x14ac:dyDescent="0.3"/>
    <row r="1021" ht="13.5" customHeight="1" x14ac:dyDescent="0.3"/>
    <row r="1022" ht="13.5" customHeight="1" x14ac:dyDescent="0.3"/>
  </sheetData>
  <sheetProtection algorithmName="SHA-512" hashValue="PDPlx40F/2QNNgMfj/yz9iURBYUY4OS3xIdo6DTiGvoT0RxpTVwn/ZoX6n1IB1iDLQFWmPufVFNWwKAHUD2A6g==" saltValue="2MZ8k15Uj7QgupvKyQi+KQ==" spinCount="100000" sheet="1" objects="1" scenarios="1" formatCells="0" insertRows="0" deleteRows="0"/>
  <dataConsolidate/>
  <mergeCells count="37">
    <mergeCell ref="B53:E53"/>
    <mergeCell ref="B52:E52"/>
    <mergeCell ref="B54:E54"/>
    <mergeCell ref="B24:B26"/>
    <mergeCell ref="B28:B30"/>
    <mergeCell ref="B31:E31"/>
    <mergeCell ref="B32:B34"/>
    <mergeCell ref="B44:B46"/>
    <mergeCell ref="B47:E47"/>
    <mergeCell ref="B48:B50"/>
    <mergeCell ref="B51:E51"/>
    <mergeCell ref="B35:E35"/>
    <mergeCell ref="B36:B38"/>
    <mergeCell ref="B39:E39"/>
    <mergeCell ref="B40:B42"/>
    <mergeCell ref="B43:E43"/>
    <mergeCell ref="B18:B20"/>
    <mergeCell ref="B21:E21"/>
    <mergeCell ref="B22:E22"/>
    <mergeCell ref="B27:E27"/>
    <mergeCell ref="B23:E23"/>
    <mergeCell ref="B2:F4"/>
    <mergeCell ref="B10:B12"/>
    <mergeCell ref="B13:E13"/>
    <mergeCell ref="B14:B16"/>
    <mergeCell ref="B17:E17"/>
    <mergeCell ref="E5:E7"/>
    <mergeCell ref="F5:F7"/>
    <mergeCell ref="B8:F8"/>
    <mergeCell ref="G43:K43"/>
    <mergeCell ref="G47:K47"/>
    <mergeCell ref="G51:K51"/>
    <mergeCell ref="G23:K23"/>
    <mergeCell ref="G27:K27"/>
    <mergeCell ref="G31:K31"/>
    <mergeCell ref="G35:K35"/>
    <mergeCell ref="G39:K39"/>
  </mergeCells>
  <conditionalFormatting sqref="F52:F53">
    <cfRule type="cellIs" dxfId="6" priority="22" operator="equal">
      <formula>"L'importo totale non raggiunge l'investimento minimo"</formula>
    </cfRule>
  </conditionalFormatting>
  <conditionalFormatting sqref="H13">
    <cfRule type="containsText" dxfId="5" priority="16" operator="containsText" text="importo">
      <formula>NOT(ISERROR(SEARCH("importo",H13)))</formula>
    </cfRule>
  </conditionalFormatting>
  <conditionalFormatting sqref="F11">
    <cfRule type="containsText" dxfId="4" priority="12" operator="containsText" text="superiore">
      <formula>NOT(ISERROR(SEARCH("superiore",F11)))</formula>
    </cfRule>
  </conditionalFormatting>
  <conditionalFormatting sqref="F52">
    <cfRule type="containsText" dxfId="3" priority="6" operator="containsText" text="non">
      <formula>NOT(ISERROR(SEARCH("non",F52)))</formula>
    </cfRule>
  </conditionalFormatting>
  <conditionalFormatting sqref="G27:K27 G31:K31 G35:K35 G39:K39 G43:K43 G47:K47 G51:K51">
    <cfRule type="containsText" dxfId="2" priority="2" operator="containsText" text="superiore">
      <formula>NOT(ISERROR(SEARCH("superiore",G27)))</formula>
    </cfRule>
    <cfRule type="containsText" dxfId="1" priority="3" operator="containsText" text="spesa">
      <formula>NOT(ISERROR(SEARCH("spesa",G27)))</formula>
    </cfRule>
  </conditionalFormatting>
  <conditionalFormatting sqref="G23:K23">
    <cfRule type="containsText" dxfId="0" priority="1" operator="containsText" text="superiore">
      <formula>NOT(ISERROR(SEARCH("superiore",G23)))</formula>
    </cfRule>
  </conditionalFormatting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Documento</dc:creator>
  <cp:lastModifiedBy>Arianna Bianchi</cp:lastModifiedBy>
  <dcterms:created xsi:type="dcterms:W3CDTF">2018-07-19T17:25:13Z</dcterms:created>
  <dcterms:modified xsi:type="dcterms:W3CDTF">2023-05-31T08:40:58Z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3f69813a-389d-4d22-a487-10fc4d5a47e7</vt:lpwstr>
  </property>
</Properties>
</file>